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240" windowHeight="12075"/>
  </bookViews>
  <sheets>
    <sheet name="SOORUZ SUMMER 2019" sheetId="1" r:id="rId1"/>
  </sheets>
  <calcPr calcId="125725"/>
</workbook>
</file>

<file path=xl/calcChain.xml><?xml version="1.0" encoding="utf-8"?>
<calcChain xmlns="http://schemas.openxmlformats.org/spreadsheetml/2006/main">
  <c r="L40" i="1"/>
  <c r="M40" s="1"/>
  <c r="J40"/>
  <c r="L38"/>
  <c r="J38"/>
  <c r="L43"/>
  <c r="J43"/>
  <c r="L46"/>
  <c r="J46"/>
  <c r="M46" s="1"/>
  <c r="M35"/>
  <c r="L35"/>
  <c r="J35"/>
  <c r="L183"/>
  <c r="J183"/>
  <c r="L181"/>
  <c r="J181"/>
  <c r="L167"/>
  <c r="J167"/>
  <c r="L166"/>
  <c r="J166"/>
  <c r="L154"/>
  <c r="J154"/>
  <c r="L96"/>
  <c r="J96"/>
  <c r="M96" s="1"/>
  <c r="L109"/>
  <c r="J109"/>
  <c r="L113"/>
  <c r="J113"/>
  <c r="M113" s="1"/>
  <c r="L108"/>
  <c r="J108"/>
  <c r="L28"/>
  <c r="J28"/>
  <c r="M28" s="1"/>
  <c r="L49"/>
  <c r="J49"/>
  <c r="L19"/>
  <c r="J19"/>
  <c r="M19" s="1"/>
  <c r="L56"/>
  <c r="M56" s="1"/>
  <c r="J56"/>
  <c r="L55"/>
  <c r="J55"/>
  <c r="M55" s="1"/>
  <c r="L54"/>
  <c r="J54"/>
  <c r="L70"/>
  <c r="J70"/>
  <c r="L59"/>
  <c r="J59"/>
  <c r="L62"/>
  <c r="J62"/>
  <c r="L68"/>
  <c r="J68"/>
  <c r="L61"/>
  <c r="J61"/>
  <c r="L75"/>
  <c r="J75"/>
  <c r="L67"/>
  <c r="J67"/>
  <c r="L65"/>
  <c r="J65"/>
  <c r="L73"/>
  <c r="J73"/>
  <c r="L72"/>
  <c r="J72"/>
  <c r="L64"/>
  <c r="J64"/>
  <c r="L81"/>
  <c r="J81"/>
  <c r="L78"/>
  <c r="J78"/>
  <c r="J188"/>
  <c r="J189"/>
  <c r="J190"/>
  <c r="J191"/>
  <c r="J192"/>
  <c r="J193"/>
  <c r="J194"/>
  <c r="J195"/>
  <c r="J196"/>
  <c r="J197"/>
  <c r="J198"/>
  <c r="J199"/>
  <c r="J200"/>
  <c r="J187"/>
  <c r="J180"/>
  <c r="J182"/>
  <c r="J179"/>
  <c r="J168"/>
  <c r="J173"/>
  <c r="J174"/>
  <c r="J175"/>
  <c r="J172"/>
  <c r="J165"/>
  <c r="J149"/>
  <c r="J150"/>
  <c r="J151"/>
  <c r="J152"/>
  <c r="J153"/>
  <c r="J155"/>
  <c r="J156"/>
  <c r="J157"/>
  <c r="J158"/>
  <c r="J159"/>
  <c r="J160"/>
  <c r="J161"/>
  <c r="J162"/>
  <c r="J163"/>
  <c r="J148"/>
  <c r="J132"/>
  <c r="J133"/>
  <c r="J136"/>
  <c r="J134"/>
  <c r="J135"/>
  <c r="J138"/>
  <c r="J139"/>
  <c r="J140"/>
  <c r="J141"/>
  <c r="J143"/>
  <c r="J142"/>
  <c r="J131"/>
  <c r="J121"/>
  <c r="J122"/>
  <c r="J123"/>
  <c r="J124"/>
  <c r="J125"/>
  <c r="J126"/>
  <c r="J120"/>
  <c r="J95"/>
  <c r="J97"/>
  <c r="J98"/>
  <c r="J99"/>
  <c r="J100"/>
  <c r="J101"/>
  <c r="J102"/>
  <c r="J103"/>
  <c r="J104"/>
  <c r="J105"/>
  <c r="J106"/>
  <c r="J107"/>
  <c r="J110"/>
  <c r="J111"/>
  <c r="J112"/>
  <c r="J114"/>
  <c r="J115"/>
  <c r="J116"/>
  <c r="J94"/>
  <c r="M183" l="1"/>
  <c r="M167"/>
  <c r="M43"/>
  <c r="M38"/>
  <c r="M67"/>
  <c r="M61"/>
  <c r="M62"/>
  <c r="M70"/>
  <c r="M154"/>
  <c r="M65"/>
  <c r="M75"/>
  <c r="M68"/>
  <c r="M59"/>
  <c r="M54"/>
  <c r="M166"/>
  <c r="M181"/>
  <c r="M81"/>
  <c r="M72"/>
  <c r="M108"/>
  <c r="M78"/>
  <c r="M73"/>
  <c r="M49"/>
  <c r="M64"/>
  <c r="M109"/>
  <c r="J20"/>
  <c r="J21"/>
  <c r="J22"/>
  <c r="J23"/>
  <c r="J24"/>
  <c r="J25"/>
  <c r="J26"/>
  <c r="J27"/>
  <c r="J29"/>
  <c r="J30"/>
  <c r="J31"/>
  <c r="J32"/>
  <c r="J33"/>
  <c r="J34"/>
  <c r="J36"/>
  <c r="J37"/>
  <c r="J39"/>
  <c r="J41"/>
  <c r="J42"/>
  <c r="J44"/>
  <c r="J45"/>
  <c r="J47"/>
  <c r="J48"/>
  <c r="J50"/>
  <c r="J51"/>
  <c r="J52"/>
  <c r="J53"/>
  <c r="J57"/>
  <c r="J58"/>
  <c r="J60"/>
  <c r="J63"/>
  <c r="J66"/>
  <c r="J69"/>
  <c r="J71"/>
  <c r="J74"/>
  <c r="J76"/>
  <c r="J77"/>
  <c r="J79"/>
  <c r="J80"/>
  <c r="J82"/>
  <c r="J83"/>
  <c r="J84"/>
  <c r="J86"/>
  <c r="J87"/>
  <c r="J85"/>
  <c r="J88"/>
  <c r="J89"/>
  <c r="J90"/>
  <c r="J18"/>
  <c r="L20"/>
  <c r="L21"/>
  <c r="L22"/>
  <c r="L23"/>
  <c r="L24"/>
  <c r="L25"/>
  <c r="L26"/>
  <c r="L27"/>
  <c r="L29"/>
  <c r="L30"/>
  <c r="L31"/>
  <c r="L32"/>
  <c r="L33"/>
  <c r="L34"/>
  <c r="L36"/>
  <c r="L37"/>
  <c r="L39"/>
  <c r="L41"/>
  <c r="L42"/>
  <c r="L44"/>
  <c r="L45"/>
  <c r="L47"/>
  <c r="L48"/>
  <c r="L50"/>
  <c r="L51"/>
  <c r="L52"/>
  <c r="L53"/>
  <c r="L57"/>
  <c r="L58"/>
  <c r="L60"/>
  <c r="L63"/>
  <c r="L66"/>
  <c r="L69"/>
  <c r="L71"/>
  <c r="L74"/>
  <c r="L76"/>
  <c r="L77"/>
  <c r="L79"/>
  <c r="L80"/>
  <c r="L82"/>
  <c r="L83"/>
  <c r="L84"/>
  <c r="L86"/>
  <c r="L87"/>
  <c r="L85"/>
  <c r="L88"/>
  <c r="L89"/>
  <c r="L90"/>
  <c r="L147"/>
  <c r="M147" s="1"/>
  <c r="L18"/>
  <c r="M176"/>
  <c r="M37" l="1"/>
  <c r="M39"/>
  <c r="L132" l="1"/>
  <c r="L133"/>
  <c r="M133" s="1"/>
  <c r="L136"/>
  <c r="L134"/>
  <c r="L135"/>
  <c r="M135" s="1"/>
  <c r="L138"/>
  <c r="L139"/>
  <c r="L140"/>
  <c r="M140" s="1"/>
  <c r="L141"/>
  <c r="M141" s="1"/>
  <c r="L143"/>
  <c r="M143" s="1"/>
  <c r="L142"/>
  <c r="L131"/>
  <c r="M131" s="1"/>
  <c r="M136"/>
  <c r="L180"/>
  <c r="L182"/>
  <c r="M182" s="1"/>
  <c r="L179"/>
  <c r="L165"/>
  <c r="M142" l="1"/>
  <c r="M179"/>
  <c r="M134"/>
  <c r="M132"/>
  <c r="M139"/>
  <c r="M180"/>
  <c r="M138"/>
  <c r="M165"/>
  <c r="L149"/>
  <c r="L157"/>
  <c r="M157" s="1"/>
  <c r="L158"/>
  <c r="L151"/>
  <c r="L152"/>
  <c r="L153"/>
  <c r="L148"/>
  <c r="L155"/>
  <c r="L156"/>
  <c r="L159"/>
  <c r="L160"/>
  <c r="M160" s="1"/>
  <c r="L161"/>
  <c r="L162"/>
  <c r="M162" s="1"/>
  <c r="L163"/>
  <c r="L150"/>
  <c r="L121"/>
  <c r="L122"/>
  <c r="L123"/>
  <c r="M123" s="1"/>
  <c r="L124"/>
  <c r="L125"/>
  <c r="L126"/>
  <c r="L120"/>
  <c r="L106"/>
  <c r="L111"/>
  <c r="M111" s="1"/>
  <c r="L95"/>
  <c r="L97"/>
  <c r="M97" s="1"/>
  <c r="L98"/>
  <c r="M98" s="1"/>
  <c r="L99"/>
  <c r="L100"/>
  <c r="L101"/>
  <c r="M101" s="1"/>
  <c r="L102"/>
  <c r="M102" s="1"/>
  <c r="L103"/>
  <c r="L104"/>
  <c r="L105"/>
  <c r="M105" s="1"/>
  <c r="L107"/>
  <c r="L110"/>
  <c r="M110" s="1"/>
  <c r="L112"/>
  <c r="M112" s="1"/>
  <c r="L114"/>
  <c r="L115"/>
  <c r="M115" s="1"/>
  <c r="L116"/>
  <c r="M116" s="1"/>
  <c r="L94"/>
  <c r="M94" s="1"/>
  <c r="M25"/>
  <c r="M33"/>
  <c r="M63"/>
  <c r="M66"/>
  <c r="M69"/>
  <c r="M20"/>
  <c r="M21"/>
  <c r="M22"/>
  <c r="M23"/>
  <c r="M24"/>
  <c r="M26"/>
  <c r="M27"/>
  <c r="M29"/>
  <c r="M30"/>
  <c r="M31"/>
  <c r="M32"/>
  <c r="M34"/>
  <c r="M36"/>
  <c r="M41"/>
  <c r="M42"/>
  <c r="M44"/>
  <c r="M45"/>
  <c r="M47"/>
  <c r="M48"/>
  <c r="M50"/>
  <c r="M51"/>
  <c r="M52"/>
  <c r="M53"/>
  <c r="M57"/>
  <c r="M58"/>
  <c r="M60"/>
  <c r="M71"/>
  <c r="M74"/>
  <c r="M76"/>
  <c r="M77"/>
  <c r="M79"/>
  <c r="M80"/>
  <c r="M82"/>
  <c r="M83"/>
  <c r="M84"/>
  <c r="M86"/>
  <c r="M87"/>
  <c r="M85"/>
  <c r="M88"/>
  <c r="M89"/>
  <c r="M90"/>
  <c r="M18"/>
  <c r="M156" l="1"/>
  <c r="M148"/>
  <c r="M153"/>
  <c r="M152"/>
  <c r="M124"/>
  <c r="M114"/>
  <c r="M100"/>
  <c r="M126"/>
  <c r="M158"/>
  <c r="M106"/>
  <c r="M120"/>
  <c r="M163"/>
  <c r="M159"/>
  <c r="M155"/>
  <c r="M151"/>
  <c r="M149"/>
  <c r="M161"/>
  <c r="M104"/>
  <c r="M95"/>
  <c r="M122"/>
  <c r="M107"/>
  <c r="M103"/>
  <c r="M99"/>
  <c r="M125"/>
  <c r="M121"/>
  <c r="M150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188"/>
  <c r="M188" s="1"/>
  <c r="L189"/>
  <c r="M189" s="1"/>
  <c r="L190"/>
  <c r="M190" s="1"/>
  <c r="L187"/>
  <c r="M187" s="1"/>
  <c r="L173"/>
  <c r="M173" s="1"/>
  <c r="L174"/>
  <c r="M174" s="1"/>
  <c r="L175"/>
  <c r="M175" s="1"/>
  <c r="L172"/>
  <c r="M172" s="1"/>
  <c r="L168"/>
  <c r="M168" s="1"/>
  <c r="M201" l="1"/>
</calcChain>
</file>

<file path=xl/sharedStrings.xml><?xml version="1.0" encoding="utf-8"?>
<sst xmlns="http://schemas.openxmlformats.org/spreadsheetml/2006/main" count="596" uniqueCount="295">
  <si>
    <t xml:space="preserve">E19 MBSLAB16 </t>
  </si>
  <si>
    <t xml:space="preserve">Boardshort LABEL 16 </t>
  </si>
  <si>
    <t xml:space="preserve">E19 MBSLIN16 </t>
  </si>
  <si>
    <t xml:space="preserve">Boardshort LINEAR 16 </t>
  </si>
  <si>
    <t xml:space="preserve">E19 MBSFOG18 </t>
  </si>
  <si>
    <t xml:space="preserve">Boardshort FOG 18 </t>
  </si>
  <si>
    <t xml:space="preserve">E19 MBSSTR18 </t>
  </si>
  <si>
    <t xml:space="preserve">Boardshort STROKE 18 </t>
  </si>
  <si>
    <t xml:space="preserve">E19 MBSPIR18 </t>
  </si>
  <si>
    <t xml:space="preserve">Boardshort PIRATES 18 </t>
  </si>
  <si>
    <t xml:space="preserve">E19 MBSGIA18 </t>
  </si>
  <si>
    <t xml:space="preserve">Boardshort GIANT 18 </t>
  </si>
  <si>
    <t xml:space="preserve">E19 MBSBRA20 </t>
  </si>
  <si>
    <t xml:space="preserve">Boardshort BRAND 20 </t>
  </si>
  <si>
    <t xml:space="preserve">E19 MBSWAS20 </t>
  </si>
  <si>
    <t xml:space="preserve">Boardshort WASSUP 20 </t>
  </si>
  <si>
    <t xml:space="preserve">E19 MBSJOR18 </t>
  </si>
  <si>
    <t xml:space="preserve">Boardshort TEK JORGANN 18 </t>
  </si>
  <si>
    <t xml:space="preserve">E19 MBSVIK18 </t>
  </si>
  <si>
    <t xml:space="preserve">Boardshort TEK VIKTOR 18 </t>
  </si>
  <si>
    <t xml:space="preserve">E19 MBSTRA20 </t>
  </si>
  <si>
    <t xml:space="preserve">Boardshort TEK TRASH 20 </t>
  </si>
  <si>
    <t xml:space="preserve">E19 MBSTHO18 </t>
  </si>
  <si>
    <t xml:space="preserve">Boardshort TEK THOMAS 18 </t>
  </si>
  <si>
    <t xml:space="preserve">E19 MBSMUS20 </t>
  </si>
  <si>
    <t xml:space="preserve">Boardshort TEK MUSE 20 </t>
  </si>
  <si>
    <t xml:space="preserve">E19 MBSLIN20 </t>
  </si>
  <si>
    <t xml:space="preserve">Boardshort TEK LINE UP 20 </t>
  </si>
  <si>
    <t xml:space="preserve">E19 ECASACC </t>
  </si>
  <si>
    <t xml:space="preserve">Helmet ACCESS - Water CE-EN1385 </t>
  </si>
  <si>
    <t xml:space="preserve">E19 ECASACC2 </t>
  </si>
  <si>
    <t xml:space="preserve">E19 ECASBOX </t>
  </si>
  <si>
    <t xml:space="preserve">Helmet BOX- Water CE-EN1385 </t>
  </si>
  <si>
    <t xml:space="preserve">E19 MWVOPE </t>
  </si>
  <si>
    <t xml:space="preserve">Kitevest OPEN - CE Approved EPI 89-686 </t>
  </si>
  <si>
    <t xml:space="preserve">E19 MWVVAM </t>
  </si>
  <si>
    <t xml:space="preserve">Wakevest VAMP+ CE Approved EPI 89-686 </t>
  </si>
  <si>
    <t xml:space="preserve">E19 WWVVAM </t>
  </si>
  <si>
    <t xml:space="preserve">Lady Wakevest VAMP+ CE Approved EPI 89-686 </t>
  </si>
  <si>
    <t xml:space="preserve">E19 MWVDEL </t>
  </si>
  <si>
    <t xml:space="preserve">Wakevest DELUX - CE Approved EPI 89-686 </t>
  </si>
  <si>
    <t xml:space="preserve">E19 WWVDEL </t>
  </si>
  <si>
    <t xml:space="preserve">Lady Wakevest DELUX - CE Approved EPI 89-686 </t>
  </si>
  <si>
    <t xml:space="preserve">E19 MWREAWV </t>
  </si>
  <si>
    <t xml:space="preserve">Watervest Zip REAC _ CE Approved EPI 89-686 </t>
  </si>
  <si>
    <t xml:space="preserve">E19 MLIFVFIG </t>
  </si>
  <si>
    <t xml:space="preserve">Life Vest FIGHT 50N CE ISO 12402-5 </t>
  </si>
  <si>
    <t xml:space="preserve">E19 MLIFVFOI </t>
  </si>
  <si>
    <t xml:space="preserve">Life Vest FOIL 50N CE ISO 12402-5 </t>
  </si>
  <si>
    <t xml:space="preserve">E19 MSVRIC </t>
  </si>
  <si>
    <t xml:space="preserve">Surfvest RICH reversible- CE Approved EPI 89-686 </t>
  </si>
  <si>
    <t xml:space="preserve">E19 MWVOPE+ </t>
  </si>
  <si>
    <t xml:space="preserve">Kitevest OPEN+ CE Approved EPI 89-686 </t>
  </si>
  <si>
    <t xml:space="preserve">E19 MWORGWV </t>
  </si>
  <si>
    <t xml:space="preserve">Wakevest Zip ORGANIC _ CE Approved EPI 89-686 _ Naturalprene </t>
  </si>
  <si>
    <t xml:space="preserve">E19 MBOXTHE </t>
  </si>
  <si>
    <t xml:space="preserve">Boxer polar THERMO </t>
  </si>
  <si>
    <t xml:space="preserve">E19 MTOPSSTHE </t>
  </si>
  <si>
    <t xml:space="preserve">Top SS THERMO </t>
  </si>
  <si>
    <t xml:space="preserve">E19 MTOPLSTHE </t>
  </si>
  <si>
    <t xml:space="preserve">Top LS THERMO </t>
  </si>
  <si>
    <t xml:space="preserve">E19 MTTOPHTHE </t>
  </si>
  <si>
    <t xml:space="preserve">Tank Top Hood THERMO </t>
  </si>
  <si>
    <t xml:space="preserve">E19 MWFIGBZ22SHSS </t>
  </si>
  <si>
    <t xml:space="preserve">Shorty 2/2 SS BZ FIGHTER </t>
  </si>
  <si>
    <t xml:space="preserve">E19 MWFIG11BOX </t>
  </si>
  <si>
    <t xml:space="preserve">Boxer 1/1 FIGHTER </t>
  </si>
  <si>
    <t xml:space="preserve">E19 MWFIG11TM </t>
  </si>
  <si>
    <t xml:space="preserve">Top marcel 1/1 FIGHTER </t>
  </si>
  <si>
    <t xml:space="preserve">E19 MWFIG22SJO </t>
  </si>
  <si>
    <t xml:space="preserve">ShortJohn 2/2 FIGHTER </t>
  </si>
  <si>
    <t xml:space="preserve">E19 MWFIG11TLS </t>
  </si>
  <si>
    <t xml:space="preserve">Top 1/1 LS FIGHTER </t>
  </si>
  <si>
    <t xml:space="preserve">E19 MWFLYBZ22SH </t>
  </si>
  <si>
    <t xml:space="preserve">Shorty 2/2 BZ FLY </t>
  </si>
  <si>
    <t xml:space="preserve">E19 MWFIG11TLSC </t>
  </si>
  <si>
    <t xml:space="preserve">Top 1/1 LS Collar FIGHTER </t>
  </si>
  <si>
    <t xml:space="preserve">E19 MWFLYFZ22SH </t>
  </si>
  <si>
    <t xml:space="preserve">Shorty 2/2 FZ FLY </t>
  </si>
  <si>
    <t xml:space="preserve">E19 MWFIG21TLSZ </t>
  </si>
  <si>
    <t xml:space="preserve">Top 2/1 LS Zip FIGHTER </t>
  </si>
  <si>
    <t xml:space="preserve">E19 MWFIG22LJO </t>
  </si>
  <si>
    <t xml:space="preserve">LongJohn 2/2 FIGHTER </t>
  </si>
  <si>
    <t xml:space="preserve">E19 MWFIGFZ22SHSS </t>
  </si>
  <si>
    <t xml:space="preserve">Shorty 2/2 SS FZ FIGHTER </t>
  </si>
  <si>
    <t xml:space="preserve">E19 MWFLYBZ32 </t>
  </si>
  <si>
    <t xml:space="preserve">Fullsuit 3/2 BZ FLY </t>
  </si>
  <si>
    <t xml:space="preserve">E19 MJACSTR </t>
  </si>
  <si>
    <t xml:space="preserve">Jacket 2/2 reversible STRAP </t>
  </si>
  <si>
    <t xml:space="preserve">E19 MPONVOL </t>
  </si>
  <si>
    <t xml:space="preserve">Poncho VOLT </t>
  </si>
  <si>
    <t xml:space="preserve">E19 MWFIGZF22SHSS </t>
  </si>
  <si>
    <t xml:space="preserve">Shorty 2/2 SS ZF FIGHTER </t>
  </si>
  <si>
    <t xml:space="preserve">E19 MSWHOUT </t>
  </si>
  <si>
    <t xml:space="preserve">E19 MWFIGBZ22SSC </t>
  </si>
  <si>
    <t xml:space="preserve">Semidry 2/2 SS Cut BZ FIGHTER </t>
  </si>
  <si>
    <t xml:space="preserve">E19 MSWZHWES </t>
  </si>
  <si>
    <t xml:space="preserve">E19 MWFIGZF22SHLS </t>
  </si>
  <si>
    <t xml:space="preserve">Shorty 2/2 LS ZF FIGHTER </t>
  </si>
  <si>
    <t xml:space="preserve">E19 MWFLY+FZ32 </t>
  </si>
  <si>
    <t xml:space="preserve">Fullsuit 3/2 FZ FLY+ </t>
  </si>
  <si>
    <t xml:space="preserve">E19 MWFIGBZ32SS </t>
  </si>
  <si>
    <t xml:space="preserve">Semidry 3/2 SS BZ FIGHTER </t>
  </si>
  <si>
    <t xml:space="preserve">E19 MWFIGBZ32LSC </t>
  </si>
  <si>
    <t xml:space="preserve">Semidry 3/2 LS Cut BZ FIGHTER </t>
  </si>
  <si>
    <t xml:space="preserve">E19 MWFLY+BZ543 </t>
  </si>
  <si>
    <t xml:space="preserve">Fullsuit 5/4/3 BZ FLY+ </t>
  </si>
  <si>
    <t xml:space="preserve">E19 MWFIGZF22SS </t>
  </si>
  <si>
    <t xml:space="preserve">Semidry 2/2 SS ZF FIGHTER </t>
  </si>
  <si>
    <t xml:space="preserve">E19 MWFLY+FZ543 </t>
  </si>
  <si>
    <t xml:space="preserve">Fullsuit 5/4/3 FZ FLY+ </t>
  </si>
  <si>
    <t xml:space="preserve">E19 MWFIGBZ32 </t>
  </si>
  <si>
    <t xml:space="preserve">Fullsuit 3/2 BZ FIGHTER </t>
  </si>
  <si>
    <t xml:space="preserve">E19 MWFIGCZ32 </t>
  </si>
  <si>
    <t xml:space="preserve">Fullsuit 3/2 CZ FIGHTER </t>
  </si>
  <si>
    <t xml:space="preserve">E19 MWFIGZF32 </t>
  </si>
  <si>
    <t xml:space="preserve">Fullsuit 3/2 ZF FIGHTER </t>
  </si>
  <si>
    <t xml:space="preserve">E19 MWFIGCZ43 </t>
  </si>
  <si>
    <t xml:space="preserve">Fullsuit 4/3 CZ FIGHTER </t>
  </si>
  <si>
    <t xml:space="preserve">E19 MWFIGBZ43 </t>
  </si>
  <si>
    <t xml:space="preserve">Fullsuit 4/3 BZ FIGHTER </t>
  </si>
  <si>
    <t xml:space="preserve">E19 MWFIGZF43 </t>
  </si>
  <si>
    <t xml:space="preserve">Fullsuit 4/3 ZF FIGHTER </t>
  </si>
  <si>
    <t xml:space="preserve">E19 MWFIGCZ543 </t>
  </si>
  <si>
    <t xml:space="preserve">Fullsuit 5/4/3 CZ FIGHTER </t>
  </si>
  <si>
    <t xml:space="preserve">E19 MWFIGBZ543 </t>
  </si>
  <si>
    <t xml:space="preserve">Fullsuit 5/4/3 BZ FIGHTER </t>
  </si>
  <si>
    <t xml:space="preserve">E19 MWGURZF22 </t>
  </si>
  <si>
    <t xml:space="preserve">Fullsuit 2/2 ZF GURU PRO </t>
  </si>
  <si>
    <t xml:space="preserve">E19 MWGURCZ22 </t>
  </si>
  <si>
    <t xml:space="preserve">Fullsuit 2/2 CZ GURU PRO </t>
  </si>
  <si>
    <t xml:space="preserve">E19 MWGURZF43 </t>
  </si>
  <si>
    <t xml:space="preserve">Fullsuit 4/3 ZF GURU PRO </t>
  </si>
  <si>
    <t xml:space="preserve">E19 MWGURBZ43 </t>
  </si>
  <si>
    <t xml:space="preserve">Fullsuit 4/3 LS BZ GURU WIND </t>
  </si>
  <si>
    <t xml:space="preserve">E19 MWGURCZ43 </t>
  </si>
  <si>
    <t xml:space="preserve">Fullsuit 4/3 CZ GURU PRO </t>
  </si>
  <si>
    <t xml:space="preserve">E19 MWGURZF543 </t>
  </si>
  <si>
    <t xml:space="preserve">Fullsuit 5/4/3 ZF GURU PRO </t>
  </si>
  <si>
    <t xml:space="preserve">E19 MWGURBZ543 </t>
  </si>
  <si>
    <t xml:space="preserve">E19 MWGURCZ543 </t>
  </si>
  <si>
    <t xml:space="preserve">Fullsuit 5/4/3 CZ GURU PRO </t>
  </si>
  <si>
    <t xml:space="preserve">E19 MWGURZF543H </t>
  </si>
  <si>
    <t xml:space="preserve">Fullsuit 5/4/3 ZF Hood GURU PRO </t>
  </si>
  <si>
    <t xml:space="preserve">E19 MWBIGZF32 </t>
  </si>
  <si>
    <t xml:space="preserve">Fullsuit 3/2 LS ZF BIG Naturalprene </t>
  </si>
  <si>
    <t xml:space="preserve">E19 MWBIGZF43 </t>
  </si>
  <si>
    <t xml:space="preserve">Fullsuit 4/3 LS ZF BIG Naturalprene </t>
  </si>
  <si>
    <t xml:space="preserve">E19 MWFIRCZ43 </t>
  </si>
  <si>
    <t xml:space="preserve">Fullsuit 4/3 CZ FIREHEAD </t>
  </si>
  <si>
    <t xml:space="preserve">E19 WWABY22CJ </t>
  </si>
  <si>
    <t xml:space="preserve">Cut John 2/2 ABYSS </t>
  </si>
  <si>
    <t xml:space="preserve">E19 WWDIV11TLS </t>
  </si>
  <si>
    <t xml:space="preserve">Top 1/1 LS DIVINE </t>
  </si>
  <si>
    <t xml:space="preserve">E19 WWDIV11BOD </t>
  </si>
  <si>
    <t xml:space="preserve">Body 1/1 DIVINE </t>
  </si>
  <si>
    <t xml:space="preserve">E19 WWDIV21TLSZ </t>
  </si>
  <si>
    <t xml:space="preserve">Top 2/1 LS Zip DIVINE </t>
  </si>
  <si>
    <t xml:space="preserve">E19 WWABY21TLSZ </t>
  </si>
  <si>
    <t xml:space="preserve">Top 2/1 LS Zip ABYSS </t>
  </si>
  <si>
    <t xml:space="preserve">E19 WWDIVBZ22SHSS </t>
  </si>
  <si>
    <t xml:space="preserve">Shorty 2/2 SS BZ DIVINE </t>
  </si>
  <si>
    <t xml:space="preserve">E19 WWDIVBZ22SHLS </t>
  </si>
  <si>
    <t xml:space="preserve">Shorty 2/2 LS BZ DIVINE </t>
  </si>
  <si>
    <t xml:space="preserve">E19 WWFLYBZ32 </t>
  </si>
  <si>
    <t xml:space="preserve">Fullsuit 3/2 BZ FLY Girl </t>
  </si>
  <si>
    <t xml:space="preserve">E19 WWABY22SHLSZ </t>
  </si>
  <si>
    <t xml:space="preserve">Shorty 2/2 LS ABYSS Mini Zip </t>
  </si>
  <si>
    <t xml:space="preserve">E19 WWFLY+BZ543 </t>
  </si>
  <si>
    <t xml:space="preserve">Fullsuit 5/4/3 BZ FLY+ Girl </t>
  </si>
  <si>
    <t xml:space="preserve">E19 WWDIVBZ32 </t>
  </si>
  <si>
    <t xml:space="preserve">Fullsuit 3/2 BZ DIVINE </t>
  </si>
  <si>
    <t xml:space="preserve">E19 WWDIVFZ32 </t>
  </si>
  <si>
    <t xml:space="preserve">Fullsuit 3/2 FZ DIVINE </t>
  </si>
  <si>
    <t xml:space="preserve">E19 WWDIVBZ43 </t>
  </si>
  <si>
    <t xml:space="preserve">Fullsuit 4/3 BZ DIVINE </t>
  </si>
  <si>
    <t xml:space="preserve">E19 WWDIVFZ43 </t>
  </si>
  <si>
    <t xml:space="preserve">Fullsuit 4/3 FZ DIVINE </t>
  </si>
  <si>
    <t xml:space="preserve">E19 WWDIVBZ543 </t>
  </si>
  <si>
    <t xml:space="preserve">Fullsuit 5/4/3 BZ DIVINE </t>
  </si>
  <si>
    <t xml:space="preserve">E19 WWABYCZ32 </t>
  </si>
  <si>
    <t xml:space="preserve">Fullsuit 3/2 CZ ABYSS </t>
  </si>
  <si>
    <t xml:space="preserve">E19 WWABYCZ543 </t>
  </si>
  <si>
    <t xml:space="preserve">Fullsuit 5/4/3 CZ ABYSS </t>
  </si>
  <si>
    <t xml:space="preserve">E19 KWFLYBZSHO22 </t>
  </si>
  <si>
    <t xml:space="preserve">Shorty 2/2 Back-zip FLY Junior </t>
  </si>
  <si>
    <t xml:space="preserve">E19 KWFLYFZSHO22 </t>
  </si>
  <si>
    <t xml:space="preserve">Shorty 2/2 Front-zip FLY Junior </t>
  </si>
  <si>
    <t xml:space="preserve">E19 KWFLYBZ32 </t>
  </si>
  <si>
    <t xml:space="preserve">Fullsuit 3/2 BZ FLY Jr </t>
  </si>
  <si>
    <t xml:space="preserve">E19 KWFLYFZ543 </t>
  </si>
  <si>
    <t xml:space="preserve">Fullsuit 5/4/3 FZ FLY+ Jr </t>
  </si>
  <si>
    <t xml:space="preserve">E19 KWFLYBZ543 </t>
  </si>
  <si>
    <t xml:space="preserve">Fullsuit 5/4/3 BZ FLY+ Jr </t>
  </si>
  <si>
    <t xml:space="preserve">E19 KWFIGCZ32LS </t>
  </si>
  <si>
    <t xml:space="preserve">Fullsuit 3/2 LS CZ FIGHTER Jr </t>
  </si>
  <si>
    <t xml:space="preserve">E19 KWFIGCZ543 </t>
  </si>
  <si>
    <t xml:space="preserve">Fullsuit 5/4/3 CZ FIGHTER Jr </t>
  </si>
  <si>
    <t xml:space="preserve">E19 EHOOEVO </t>
  </si>
  <si>
    <t xml:space="preserve">Hood 2mm EVO </t>
  </si>
  <si>
    <t xml:space="preserve">E19 EBEAHEA </t>
  </si>
  <si>
    <t xml:space="preserve">Beanie 2mm HEAD </t>
  </si>
  <si>
    <t xml:space="preserve">E19 EGLOOMIT </t>
  </si>
  <si>
    <t xml:space="preserve">2mm Gloves open MITENS </t>
  </si>
  <si>
    <t xml:space="preserve">E19 ELOWBFIG </t>
  </si>
  <si>
    <t xml:space="preserve">Low boots 2mm FIGHTER </t>
  </si>
  <si>
    <t xml:space="preserve">E19 EGLOGUR </t>
  </si>
  <si>
    <t xml:space="preserve">3mm Gloves GURU </t>
  </si>
  <si>
    <t xml:space="preserve">E19 EGLOBIR </t>
  </si>
  <si>
    <t xml:space="preserve">3mm Gloves curved BIRD </t>
  </si>
  <si>
    <t xml:space="preserve">E19 EHOOSES </t>
  </si>
  <si>
    <t xml:space="preserve">Hood 2mm SESSION </t>
  </si>
  <si>
    <t xml:space="preserve">E19 ESBOFLOR </t>
  </si>
  <si>
    <t xml:space="preserve">Surf boots 3mm FLOW RT </t>
  </si>
  <si>
    <t xml:space="preserve">E19 ESBOFLOS </t>
  </si>
  <si>
    <t xml:space="preserve">Surf boots 3mm FLOW ST </t>
  </si>
  <si>
    <t xml:space="preserve">E19 ESBOROUR </t>
  </si>
  <si>
    <t xml:space="preserve">E19 EBOOLC </t>
  </si>
  <si>
    <t xml:space="preserve">Boots zip 5mm LC </t>
  </si>
  <si>
    <t xml:space="preserve">E19 ESBOGURS </t>
  </si>
  <si>
    <t xml:space="preserve">Surf boots 5mm GURU ST </t>
  </si>
  <si>
    <t>РРЦ ЕВРО</t>
  </si>
  <si>
    <t>XS</t>
  </si>
  <si>
    <t>S</t>
  </si>
  <si>
    <t>M</t>
  </si>
  <si>
    <t>L</t>
  </si>
  <si>
    <t>XL</t>
  </si>
  <si>
    <t>XXL</t>
  </si>
  <si>
    <t>детские</t>
  </si>
  <si>
    <t>6</t>
  </si>
  <si>
    <t>8</t>
  </si>
  <si>
    <t>10</t>
  </si>
  <si>
    <t>12</t>
  </si>
  <si>
    <t>14</t>
  </si>
  <si>
    <t>обувь</t>
  </si>
  <si>
    <t>11</t>
  </si>
  <si>
    <t>Кол-ВО</t>
  </si>
  <si>
    <t>Сумма заказа</t>
  </si>
  <si>
    <t>Цвет</t>
  </si>
  <si>
    <t>black</t>
  </si>
  <si>
    <t>blue</t>
  </si>
  <si>
    <t>orange</t>
  </si>
  <si>
    <t>yellow</t>
  </si>
  <si>
    <t>navy</t>
  </si>
  <si>
    <t>purple</t>
  </si>
  <si>
    <t>red</t>
  </si>
  <si>
    <t>Wakevest DELUX - CE Approved EPI 89-687</t>
  </si>
  <si>
    <t>Wakevest DELUX - CE Approved EPI 89-688</t>
  </si>
  <si>
    <t>grey</t>
  </si>
  <si>
    <t>Wakevest VAMP+ CE Approved EPI 89-687</t>
  </si>
  <si>
    <t>Wakevest VAMP+ CE Approved EPI 89-688</t>
  </si>
  <si>
    <t>Wakevest VAMP+ CE Approved EPI 89-689</t>
  </si>
  <si>
    <t>Kitevest OPEN - CE Approved EPI 89-687</t>
  </si>
  <si>
    <t>ЦВЕТ</t>
  </si>
  <si>
    <t>blue/black</t>
  </si>
  <si>
    <t>Poncho STICK</t>
  </si>
  <si>
    <t>Poncho PUNCH</t>
  </si>
  <si>
    <t>ЕСЛИ ВЫ ПРИСЛАЛИ СВОЙ ПРЕДЗАКАЗ, ЗНАЧИТ ВЫ ПОЛНОСТЬЮ СОГЛАСНЫ С УСЛОВИЯМИ ПРЕДЗАКАЗА.</t>
  </si>
  <si>
    <t>В СЛУЧАЕ ОТКАЗА ОТ ВЫКУПА ЗАКАЗА, ПРЕДОПЛАТА  НЕ ВОЗВРАЩАЕТСЯ. ПРЕДЗАКАЗЫ БЕЗ ПРЕДОПЛАТЫ НЕ РАЗМЕЩАЮТСЯ В ПРОИЗВОДСТВО.</t>
  </si>
  <si>
    <t>www.surfwear.sooruz.com</t>
  </si>
  <si>
    <t>DEADLINE по заказу: 25 сентября 2018 г.</t>
  </si>
  <si>
    <r>
      <t xml:space="preserve">ССЫЛКА НА КАТАЛОГ: </t>
    </r>
    <r>
      <rPr>
        <b/>
        <sz val="11"/>
        <color theme="3"/>
        <rFont val="Calibri"/>
        <family val="2"/>
        <charset val="204"/>
      </rPr>
      <t>http://surfwear.sooruz.com/probooks/Summer-2019/</t>
    </r>
  </si>
  <si>
    <t>Артикул</t>
  </si>
  <si>
    <t>Описание</t>
  </si>
  <si>
    <t>РАЗМЕРНАЯ ЛИНЕЙКА</t>
  </si>
  <si>
    <t>муж / жен аксессуары</t>
  </si>
  <si>
    <t>РРЦ €</t>
  </si>
  <si>
    <t>РРЦ ОПТ € (коэффиц торг. наценки 2)</t>
  </si>
  <si>
    <t>9</t>
  </si>
  <si>
    <t xml:space="preserve">                      ЖЕНСКАЯ КОЛЛЕКЦИЯ</t>
  </si>
  <si>
    <t xml:space="preserve">                    ДЕТСКАЯ КОЛЛЕКЦИЯ</t>
  </si>
  <si>
    <t xml:space="preserve">                  АКСЕССУАРЫ</t>
  </si>
  <si>
    <t>РАЗМЕР</t>
  </si>
  <si>
    <t xml:space="preserve">                               ЖИЛЕТЫ</t>
  </si>
  <si>
    <t xml:space="preserve">                                  ПОДДЕРЖИВАЮЩИЕ</t>
  </si>
  <si>
    <t xml:space="preserve">                                        СПАСАТЕЛЬНЫЕ</t>
  </si>
  <si>
    <t>ОДЕЖДА ДЛЯ ВОДЫ</t>
  </si>
  <si>
    <t>БОРДШОРТЫ</t>
  </si>
  <si>
    <t>ШЛЕМЫ</t>
  </si>
  <si>
    <t>ИТОГО ЗАКАЗ:</t>
  </si>
  <si>
    <t xml:space="preserve">                 МУЖСКАЯ  КОЛЛЕКЦИЯ</t>
  </si>
  <si>
    <t>Страница в каталоге</t>
  </si>
  <si>
    <t>Fullsuit 5/4/3 LS BZ GURU WIND</t>
  </si>
  <si>
    <t>http://surfwear.sooruz.com/gallery/produit/fly-women-fullsuit-back-zip/</t>
  </si>
  <si>
    <t>army/black</t>
  </si>
  <si>
    <t xml:space="preserve">Neoprene Hood OUTSIDE </t>
  </si>
  <si>
    <t xml:space="preserve">Neoprene Zip Hood WESTSIDE </t>
  </si>
  <si>
    <t>E19 EPONSTI</t>
  </si>
  <si>
    <t>E18 EPONPUN</t>
  </si>
  <si>
    <t xml:space="preserve">Surf boots 5mm GURU RT </t>
  </si>
  <si>
    <t>http://surfwear.sooruz.com/gallery/produit/2018-hood-thermo/</t>
  </si>
  <si>
    <t>http://surfwear.sooruz.com/gallery/produit/2018-beanie-head/</t>
  </si>
  <si>
    <t>http://surfwear.sooruz.com/gallery/produit/hood-evo/</t>
  </si>
  <si>
    <t>Условия оплаты: 25 % (при размещении заказа); 75 % перед отгрузкой товара со склада в г. Москва. Оплата по курсу ЦБ + 3 % конвертация. Сроки поставки: весна 2019 года.</t>
  </si>
  <si>
    <t xml:space="preserve">      SOÖRUZ - ЛЕТО 2019 КОЛЛЕКЦИЯ ГИДРОКОСТЮМЫ, ЖИЛЕТЫ, ОБУВЬ, АКСЕССУАРЫ</t>
  </si>
</sst>
</file>

<file path=xl/styles.xml><?xml version="1.0" encoding="utf-8"?>
<styleSheet xmlns="http://schemas.openxmlformats.org/spreadsheetml/2006/main">
  <numFmts count="4">
    <numFmt numFmtId="164" formatCode="_-* #,##0.00\ [$€-40C]_-;\-* #,##0.00\ [$€-40C]_-;_-* &quot;-&quot;??\ [$€-40C]_-;_-@_-"/>
    <numFmt numFmtId="165" formatCode="#,##0\ [$€-47E];\-#,##0\ [$€-47E]"/>
    <numFmt numFmtId="166" formatCode="#,##0\ [$€-40C];\-#,##0\ [$€-40C]"/>
    <numFmt numFmtId="167" formatCode="_-* #,##0\ [$€-40C]_-;\-* #,##0\ [$€-40C]_-;_-* &quot;-&quot;\ [$€-40C]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6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</font>
    <font>
      <sz val="11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 wrapText="1"/>
    </xf>
    <xf numFmtId="164" fontId="0" fillId="0" borderId="21" xfId="0" applyNumberFormat="1" applyBorder="1"/>
    <xf numFmtId="0" fontId="0" fillId="3" borderId="16" xfId="0" applyFill="1" applyBorder="1" applyAlignment="1">
      <alignment horizontal="center" vertical="center"/>
    </xf>
    <xf numFmtId="0" fontId="0" fillId="3" borderId="0" xfId="0" applyFill="1"/>
    <xf numFmtId="0" fontId="0" fillId="3" borderId="10" xfId="0" applyFont="1" applyFill="1" applyBorder="1" applyAlignment="1">
      <alignment horizontal="center" vertical="center"/>
    </xf>
    <xf numFmtId="0" fontId="7" fillId="0" borderId="0" xfId="0" applyFont="1" applyBorder="1"/>
    <xf numFmtId="3" fontId="7" fillId="0" borderId="0" xfId="0" applyNumberFormat="1" applyFont="1"/>
    <xf numFmtId="0" fontId="12" fillId="3" borderId="0" xfId="0" applyFont="1" applyFill="1" applyBorder="1" applyAlignment="1">
      <alignment horizontal="left" vertical="center"/>
    </xf>
    <xf numFmtId="49" fontId="12" fillId="3" borderId="0" xfId="0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0" fillId="3" borderId="21" xfId="0" applyFill="1" applyBorder="1" applyAlignment="1">
      <alignment horizontal="center" vertical="center"/>
    </xf>
    <xf numFmtId="49" fontId="8" fillId="3" borderId="3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49" fontId="19" fillId="3" borderId="31" xfId="0" applyNumberFormat="1" applyFont="1" applyFill="1" applyBorder="1" applyAlignment="1">
      <alignment horizontal="center" vertical="center" wrapText="1"/>
    </xf>
    <xf numFmtId="49" fontId="19" fillId="3" borderId="32" xfId="0" applyNumberFormat="1" applyFont="1" applyFill="1" applyBorder="1" applyAlignment="1">
      <alignment horizontal="center" vertical="center" wrapText="1"/>
    </xf>
    <xf numFmtId="49" fontId="19" fillId="3" borderId="7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49" fontId="19" fillId="3" borderId="16" xfId="0" applyNumberFormat="1" applyFont="1" applyFill="1" applyBorder="1" applyAlignment="1">
      <alignment horizontal="center" vertical="center" wrapText="1"/>
    </xf>
    <xf numFmtId="49" fontId="19" fillId="3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30" xfId="0" applyNumberFormat="1" applyFont="1" applyBorder="1" applyAlignment="1">
      <alignment horizontal="center" vertical="center" wrapText="1"/>
    </xf>
    <xf numFmtId="49" fontId="19" fillId="0" borderId="31" xfId="0" applyNumberFormat="1" applyFont="1" applyBorder="1" applyAlignment="1">
      <alignment horizontal="center" vertical="center" wrapText="1"/>
    </xf>
    <xf numFmtId="49" fontId="19" fillId="3" borderId="21" xfId="0" applyNumberFormat="1" applyFont="1" applyFill="1" applyBorder="1" applyAlignment="1">
      <alignment horizontal="center" vertical="center" wrapText="1"/>
    </xf>
    <xf numFmtId="49" fontId="20" fillId="3" borderId="33" xfId="0" applyNumberFormat="1" applyFont="1" applyFill="1" applyBorder="1" applyAlignment="1">
      <alignment horizontal="center" vertical="center" wrapText="1"/>
    </xf>
    <xf numFmtId="49" fontId="19" fillId="3" borderId="34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19" fillId="3" borderId="36" xfId="0" applyNumberFormat="1" applyFont="1" applyFill="1" applyBorder="1" applyAlignment="1">
      <alignment horizontal="center" vertical="center" wrapText="1"/>
    </xf>
    <xf numFmtId="49" fontId="20" fillId="3" borderId="37" xfId="0" applyNumberFormat="1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49" fontId="19" fillId="3" borderId="20" xfId="0" applyNumberFormat="1" applyFont="1" applyFill="1" applyBorder="1" applyAlignment="1">
      <alignment horizontal="center" vertical="center" wrapText="1"/>
    </xf>
    <xf numFmtId="49" fontId="19" fillId="3" borderId="38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165" fontId="0" fillId="0" borderId="21" xfId="0" applyNumberFormat="1" applyBorder="1"/>
    <xf numFmtId="165" fontId="0" fillId="0" borderId="16" xfId="0" applyNumberFormat="1" applyBorder="1"/>
    <xf numFmtId="164" fontId="0" fillId="0" borderId="16" xfId="0" applyNumberFormat="1" applyBorder="1"/>
    <xf numFmtId="0" fontId="0" fillId="3" borderId="16" xfId="0" applyFont="1" applyFill="1" applyBorder="1" applyAlignment="1">
      <alignment horizontal="center" vertical="center"/>
    </xf>
    <xf numFmtId="165" fontId="0" fillId="3" borderId="16" xfId="0" applyNumberFormat="1" applyFill="1" applyBorder="1"/>
    <xf numFmtId="164" fontId="0" fillId="3" borderId="16" xfId="0" applyNumberFormat="1" applyFill="1" applyBorder="1"/>
    <xf numFmtId="0" fontId="0" fillId="3" borderId="16" xfId="0" applyFill="1" applyBorder="1" applyAlignment="1">
      <alignment horizontal="center" vertical="center" wrapText="1"/>
    </xf>
    <xf numFmtId="166" fontId="0" fillId="3" borderId="16" xfId="0" applyNumberFormat="1" applyFont="1" applyFill="1" applyBorder="1" applyAlignment="1">
      <alignment horizontal="center" vertical="center"/>
    </xf>
    <xf numFmtId="165" fontId="0" fillId="3" borderId="16" xfId="0" applyNumberFormat="1" applyFont="1" applyFill="1" applyBorder="1"/>
    <xf numFmtId="164" fontId="0" fillId="3" borderId="16" xfId="0" applyNumberFormat="1" applyFont="1" applyFill="1" applyBorder="1"/>
    <xf numFmtId="0" fontId="21" fillId="3" borderId="16" xfId="0" applyFont="1" applyFill="1" applyBorder="1" applyAlignment="1">
      <alignment horizontal="center" vertical="center"/>
    </xf>
    <xf numFmtId="164" fontId="0" fillId="3" borderId="16" xfId="1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5" fontId="0" fillId="3" borderId="21" xfId="0" applyNumberFormat="1" applyFill="1" applyBorder="1"/>
    <xf numFmtId="164" fontId="0" fillId="3" borderId="21" xfId="0" applyNumberFormat="1" applyFill="1" applyBorder="1"/>
    <xf numFmtId="0" fontId="0" fillId="3" borderId="21" xfId="0" applyFont="1" applyFill="1" applyBorder="1" applyAlignment="1">
      <alignment horizontal="center" vertical="center"/>
    </xf>
    <xf numFmtId="165" fontId="0" fillId="3" borderId="21" xfId="0" applyNumberFormat="1" applyFont="1" applyFill="1" applyBorder="1"/>
    <xf numFmtId="164" fontId="0" fillId="3" borderId="21" xfId="0" applyNumberFormat="1" applyFont="1" applyFill="1" applyBorder="1"/>
    <xf numFmtId="0" fontId="7" fillId="3" borderId="13" xfId="0" applyFont="1" applyFill="1" applyBorder="1" applyAlignment="1">
      <alignment horizontal="center" vertical="center" wrapText="1"/>
    </xf>
    <xf numFmtId="49" fontId="19" fillId="3" borderId="29" xfId="0" applyNumberFormat="1" applyFont="1" applyFill="1" applyBorder="1" applyAlignment="1">
      <alignment horizontal="center" vertical="center" wrapText="1"/>
    </xf>
    <xf numFmtId="49" fontId="19" fillId="3" borderId="40" xfId="0" applyNumberFormat="1" applyFont="1" applyFill="1" applyBorder="1" applyAlignment="1">
      <alignment horizontal="center" vertical="center" wrapText="1"/>
    </xf>
    <xf numFmtId="49" fontId="19" fillId="3" borderId="12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164" fontId="0" fillId="3" borderId="17" xfId="1" applyNumberFormat="1" applyFont="1" applyFill="1" applyBorder="1" applyAlignment="1">
      <alignment horizontal="center" vertical="center"/>
    </xf>
    <xf numFmtId="164" fontId="0" fillId="3" borderId="0" xfId="1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/>
    </xf>
    <xf numFmtId="49" fontId="22" fillId="3" borderId="21" xfId="0" applyNumberFormat="1" applyFont="1" applyFill="1" applyBorder="1" applyAlignment="1">
      <alignment horizontal="center" vertical="center" wrapText="1"/>
    </xf>
    <xf numFmtId="164" fontId="5" fillId="3" borderId="21" xfId="0" applyNumberFormat="1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166" fontId="0" fillId="3" borderId="15" xfId="1" applyNumberFormat="1" applyFont="1" applyFill="1" applyBorder="1" applyAlignment="1">
      <alignment horizontal="center" vertical="center"/>
    </xf>
    <xf numFmtId="166" fontId="0" fillId="3" borderId="16" xfId="1" applyNumberFormat="1" applyFont="1" applyFill="1" applyBorder="1" applyAlignment="1">
      <alignment horizontal="center" vertical="center"/>
    </xf>
    <xf numFmtId="167" fontId="0" fillId="3" borderId="16" xfId="1" applyNumberFormat="1" applyFont="1" applyFill="1" applyBorder="1" applyAlignment="1">
      <alignment horizontal="center" vertical="center"/>
    </xf>
    <xf numFmtId="165" fontId="0" fillId="0" borderId="43" xfId="0" applyNumberFormat="1" applyBorder="1"/>
    <xf numFmtId="164" fontId="0" fillId="0" borderId="43" xfId="0" applyNumberFormat="1" applyBorder="1"/>
    <xf numFmtId="0" fontId="7" fillId="3" borderId="2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/>
    </xf>
    <xf numFmtId="165" fontId="0" fillId="0" borderId="26" xfId="0" applyNumberFormat="1" applyBorder="1"/>
    <xf numFmtId="49" fontId="8" fillId="3" borderId="21" xfId="0" applyNumberFormat="1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 wrapText="1"/>
    </xf>
    <xf numFmtId="164" fontId="0" fillId="3" borderId="24" xfId="1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164" fontId="0" fillId="3" borderId="21" xfId="1" applyNumberFormat="1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164" fontId="2" fillId="3" borderId="16" xfId="1" applyNumberFormat="1" applyFont="1" applyFill="1" applyBorder="1" applyAlignment="1">
      <alignment horizontal="center" vertical="center"/>
    </xf>
    <xf numFmtId="165" fontId="2" fillId="3" borderId="16" xfId="0" applyNumberFormat="1" applyFont="1" applyFill="1" applyBorder="1"/>
    <xf numFmtId="164" fontId="2" fillId="3" borderId="16" xfId="0" applyNumberFormat="1" applyFont="1" applyFill="1" applyBorder="1"/>
    <xf numFmtId="165" fontId="0" fillId="0" borderId="23" xfId="0" applyNumberFormat="1" applyBorder="1"/>
    <xf numFmtId="166" fontId="0" fillId="3" borderId="21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/>
    <xf numFmtId="0" fontId="7" fillId="0" borderId="0" xfId="0" applyFont="1" applyBorder="1" applyAlignment="1">
      <alignment horizontal="center" vertical="center"/>
    </xf>
    <xf numFmtId="49" fontId="16" fillId="0" borderId="21" xfId="0" applyNumberFormat="1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165" fontId="0" fillId="0" borderId="25" xfId="0" applyNumberFormat="1" applyBorder="1"/>
    <xf numFmtId="164" fontId="0" fillId="0" borderId="25" xfId="0" applyNumberFormat="1" applyBorder="1"/>
    <xf numFmtId="165" fontId="7" fillId="0" borderId="30" xfId="0" applyNumberFormat="1" applyFont="1" applyBorder="1"/>
    <xf numFmtId="164" fontId="0" fillId="0" borderId="27" xfId="0" applyNumberFormat="1" applyBorder="1"/>
    <xf numFmtId="0" fontId="2" fillId="3" borderId="21" xfId="0" applyFont="1" applyFill="1" applyBorder="1" applyAlignment="1">
      <alignment horizontal="center" vertical="center"/>
    </xf>
    <xf numFmtId="164" fontId="2" fillId="3" borderId="21" xfId="1" applyNumberFormat="1" applyFont="1" applyFill="1" applyBorder="1" applyAlignment="1">
      <alignment horizontal="center" vertical="center"/>
    </xf>
    <xf numFmtId="165" fontId="2" fillId="3" borderId="21" xfId="0" applyNumberFormat="1" applyFont="1" applyFill="1" applyBorder="1"/>
    <xf numFmtId="164" fontId="2" fillId="3" borderId="21" xfId="0" applyNumberFormat="1" applyFont="1" applyFill="1" applyBorder="1"/>
    <xf numFmtId="49" fontId="7" fillId="3" borderId="30" xfId="0" applyNumberFormat="1" applyFont="1" applyFill="1" applyBorder="1" applyAlignment="1">
      <alignment horizontal="center" vertical="center" wrapText="1"/>
    </xf>
    <xf numFmtId="49" fontId="7" fillId="3" borderId="31" xfId="0" applyNumberFormat="1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/>
    </xf>
    <xf numFmtId="49" fontId="18" fillId="3" borderId="31" xfId="0" applyNumberFormat="1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/>
    </xf>
    <xf numFmtId="164" fontId="7" fillId="3" borderId="31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vertical="center"/>
    </xf>
    <xf numFmtId="165" fontId="0" fillId="0" borderId="28" xfId="0" applyNumberFormat="1" applyBorder="1"/>
    <xf numFmtId="0" fontId="0" fillId="0" borderId="16" xfId="0" applyBorder="1"/>
    <xf numFmtId="0" fontId="0" fillId="0" borderId="0" xfId="0" applyBorder="1"/>
    <xf numFmtId="0" fontId="14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0" fontId="0" fillId="0" borderId="6" xfId="0" applyBorder="1" applyAlignment="1"/>
    <xf numFmtId="0" fontId="13" fillId="0" borderId="17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12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10" fillId="0" borderId="16" xfId="2" applyBorder="1" applyAlignment="1" applyProtection="1"/>
    <xf numFmtId="0" fontId="1" fillId="3" borderId="16" xfId="0" applyFont="1" applyFill="1" applyBorder="1" applyAlignment="1">
      <alignment horizontal="center" vertical="center"/>
    </xf>
    <xf numFmtId="0" fontId="0" fillId="0" borderId="16" xfId="0" applyFill="1" applyBorder="1"/>
    <xf numFmtId="0" fontId="17" fillId="3" borderId="21" xfId="0" applyFont="1" applyFill="1" applyBorder="1" applyAlignment="1">
      <alignment horizontal="center" vertical="center" wrapText="1"/>
    </xf>
    <xf numFmtId="49" fontId="19" fillId="3" borderId="30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49" fontId="19" fillId="3" borderId="39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167" fontId="0" fillId="3" borderId="21" xfId="1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7" fillId="0" borderId="7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10" fillId="0" borderId="45" xfId="2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10" fillId="0" borderId="42" xfId="2" applyBorder="1" applyAlignment="1" applyProtection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409575</xdr:colOff>
      <xdr:row>0</xdr:row>
      <xdr:rowOff>9525</xdr:rowOff>
    </xdr:from>
    <xdr:to>
      <xdr:col>12</xdr:col>
      <xdr:colOff>819150</xdr:colOff>
      <xdr:row>2</xdr:row>
      <xdr:rowOff>180975</xdr:rowOff>
    </xdr:to>
    <xdr:pic>
      <xdr:nvPicPr>
        <xdr:cNvPr id="3" name="Image 1" descr="LOG_SOORUZ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82075" y="200025"/>
          <a:ext cx="175260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surfwear.sooruz.com/gallery/produit/fly-women-fullsuit-back-zip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urfwear.sooruz.com/gallery/produit/fly-women-fullsuit-back-zip/" TargetMode="External"/><Relationship Id="rId1" Type="http://schemas.openxmlformats.org/officeDocument/2006/relationships/hyperlink" Target="http://www.surfwear.sooruz.com/" TargetMode="External"/><Relationship Id="rId6" Type="http://schemas.openxmlformats.org/officeDocument/2006/relationships/hyperlink" Target="http://surfwear.sooruz.com/gallery/produit/hood-evo/" TargetMode="External"/><Relationship Id="rId5" Type="http://schemas.openxmlformats.org/officeDocument/2006/relationships/hyperlink" Target="http://surfwear.sooruz.com/gallery/produit/2018-beanie-head/" TargetMode="External"/><Relationship Id="rId4" Type="http://schemas.openxmlformats.org/officeDocument/2006/relationships/hyperlink" Target="http://surfwear.sooruz.com/gallery/produit/2018-hood-therm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O205"/>
  <sheetViews>
    <sheetView tabSelected="1" workbookViewId="0">
      <selection activeCell="A12" sqref="A12"/>
    </sheetView>
  </sheetViews>
  <sheetFormatPr defaultColWidth="11.42578125" defaultRowHeight="15"/>
  <cols>
    <col min="1" max="1" width="24.7109375" style="3" customWidth="1"/>
    <col min="2" max="2" width="40.7109375" style="3" customWidth="1"/>
    <col min="3" max="3" width="11.28515625" style="3" customWidth="1"/>
    <col min="4" max="4" width="5.5703125" style="3" customWidth="1"/>
    <col min="5" max="5" width="5.7109375" style="3" customWidth="1"/>
    <col min="6" max="6" width="6.5703125" style="3" customWidth="1"/>
    <col min="7" max="8" width="5.140625" style="3" customWidth="1"/>
    <col min="9" max="9" width="5.42578125" style="3" customWidth="1"/>
    <col min="10" max="10" width="7.7109375" style="3" customWidth="1"/>
    <col min="11" max="11" width="10.5703125" style="5" customWidth="1"/>
    <col min="12" max="12" width="20.140625" customWidth="1"/>
    <col min="13" max="13" width="13.7109375" customWidth="1"/>
  </cols>
  <sheetData>
    <row r="1" spans="1:15" ht="15" customHeight="1">
      <c r="A1" s="190" t="s">
        <v>294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</row>
    <row r="2" spans="1:15" ht="15" customHeight="1">
      <c r="A2" s="193"/>
      <c r="B2" s="182"/>
      <c r="C2" s="182"/>
      <c r="D2" s="182"/>
      <c r="E2" s="182"/>
      <c r="F2" s="182"/>
      <c r="G2" s="182"/>
      <c r="H2" s="182"/>
      <c r="I2" s="182"/>
      <c r="J2" s="182"/>
      <c r="K2" s="194"/>
    </row>
    <row r="3" spans="1:15" ht="15" customHeight="1" thickBot="1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7"/>
    </row>
    <row r="4" spans="1:15" ht="15" customHeight="1">
      <c r="A4" s="184" t="s">
        <v>259</v>
      </c>
      <c r="B4" s="185"/>
      <c r="C4" s="186"/>
      <c r="D4" s="186"/>
      <c r="E4" s="186"/>
      <c r="F4" s="186"/>
      <c r="G4" s="187"/>
      <c r="H4" s="188"/>
      <c r="I4" s="183"/>
      <c r="J4" s="183"/>
      <c r="K4" s="189"/>
    </row>
    <row r="5" spans="1:15" ht="15" customHeight="1">
      <c r="A5" s="144" t="s">
        <v>260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5" ht="15" customHeight="1">
      <c r="A6" s="143" t="s">
        <v>293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80"/>
      <c r="N6" s="180"/>
    </row>
    <row r="7" spans="1:15" ht="0.75" customHeight="1">
      <c r="A7" s="13"/>
      <c r="B7" s="14"/>
      <c r="C7" s="14"/>
      <c r="D7" s="14"/>
      <c r="E7" s="14"/>
      <c r="F7" s="14"/>
      <c r="G7" s="14"/>
      <c r="H7" s="15"/>
      <c r="I7" s="15"/>
      <c r="J7" s="15"/>
      <c r="K7" s="15"/>
      <c r="L7" s="15"/>
    </row>
    <row r="8" spans="1:15" ht="15" customHeight="1">
      <c r="A8" s="140" t="s">
        <v>257</v>
      </c>
      <c r="B8" s="141"/>
      <c r="C8" s="141"/>
      <c r="D8" s="141"/>
      <c r="E8" s="141"/>
      <c r="F8" s="141"/>
      <c r="G8" s="141"/>
      <c r="H8" s="141"/>
      <c r="I8" s="141"/>
      <c r="J8" s="141"/>
      <c r="K8" s="142"/>
    </row>
    <row r="9" spans="1:15">
      <c r="A9" s="178" t="s">
        <v>258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80"/>
      <c r="M9" s="180"/>
    </row>
    <row r="10" spans="1:15" ht="15.75" thickBot="1">
      <c r="A10" s="130" t="s">
        <v>261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2"/>
    </row>
    <row r="11" spans="1:15" ht="15" customHeight="1" thickBot="1">
      <c r="A11" s="18"/>
      <c r="B11" s="18"/>
      <c r="C11" s="133" t="s">
        <v>264</v>
      </c>
      <c r="D11" s="134"/>
      <c r="E11" s="134"/>
      <c r="F11" s="134"/>
      <c r="G11" s="134"/>
      <c r="H11" s="134"/>
      <c r="I11" s="135"/>
      <c r="J11" s="18"/>
      <c r="K11" s="19"/>
      <c r="L11" s="20"/>
      <c r="M11" s="20"/>
    </row>
    <row r="12" spans="1:15" ht="32.25" customHeight="1">
      <c r="A12" s="18"/>
      <c r="B12" s="18"/>
      <c r="C12" s="31" t="s">
        <v>265</v>
      </c>
      <c r="D12" s="30" t="s">
        <v>222</v>
      </c>
      <c r="E12" s="30" t="s">
        <v>223</v>
      </c>
      <c r="F12" s="30" t="s">
        <v>224</v>
      </c>
      <c r="G12" s="30" t="s">
        <v>225</v>
      </c>
      <c r="H12" s="30" t="s">
        <v>226</v>
      </c>
      <c r="I12" s="32" t="s">
        <v>227</v>
      </c>
      <c r="J12" s="26"/>
      <c r="K12" s="19"/>
      <c r="L12" s="20"/>
      <c r="M12" s="20"/>
    </row>
    <row r="13" spans="1:15" ht="15" customHeight="1">
      <c r="A13" s="18"/>
      <c r="B13" s="18"/>
      <c r="C13" s="33" t="s">
        <v>228</v>
      </c>
      <c r="D13" s="25" t="s">
        <v>229</v>
      </c>
      <c r="E13" s="25" t="s">
        <v>230</v>
      </c>
      <c r="F13" s="25" t="s">
        <v>231</v>
      </c>
      <c r="G13" s="25" t="s">
        <v>232</v>
      </c>
      <c r="H13" s="25" t="s">
        <v>233</v>
      </c>
      <c r="I13" s="34"/>
      <c r="J13" s="27"/>
      <c r="K13" s="19"/>
      <c r="L13" s="20"/>
      <c r="M13" s="20"/>
    </row>
    <row r="14" spans="1:15" ht="15.75" thickBot="1">
      <c r="A14" s="18"/>
      <c r="B14" s="18"/>
      <c r="C14" s="35" t="s">
        <v>234</v>
      </c>
      <c r="D14" s="36">
        <v>6</v>
      </c>
      <c r="E14" s="36">
        <v>7</v>
      </c>
      <c r="F14" s="36">
        <v>8</v>
      </c>
      <c r="G14" s="37" t="s">
        <v>268</v>
      </c>
      <c r="H14" s="37" t="s">
        <v>231</v>
      </c>
      <c r="I14" s="38" t="s">
        <v>235</v>
      </c>
      <c r="J14" s="27"/>
      <c r="K14" s="19"/>
      <c r="L14" s="20"/>
      <c r="M14" s="20"/>
    </row>
    <row r="15" spans="1:15" ht="30" customHeight="1" thickBot="1">
      <c r="A15" s="28" t="s">
        <v>262</v>
      </c>
      <c r="B15" s="29" t="s">
        <v>263</v>
      </c>
      <c r="C15" s="41" t="s">
        <v>238</v>
      </c>
      <c r="D15" s="21"/>
      <c r="E15" s="21"/>
      <c r="F15" s="21"/>
      <c r="G15" s="21"/>
      <c r="H15" s="21"/>
      <c r="I15" s="22"/>
      <c r="J15" s="23" t="s">
        <v>236</v>
      </c>
      <c r="K15" s="24" t="s">
        <v>266</v>
      </c>
      <c r="L15" s="39" t="s">
        <v>267</v>
      </c>
      <c r="M15" s="40" t="s">
        <v>237</v>
      </c>
      <c r="O15" s="181" t="s">
        <v>281</v>
      </c>
    </row>
    <row r="16" spans="1:15" ht="19.5" thickBot="1">
      <c r="A16" s="136" t="s">
        <v>280</v>
      </c>
      <c r="B16" s="137"/>
      <c r="C16" s="138"/>
      <c r="D16" s="138"/>
      <c r="E16" s="138"/>
      <c r="F16" s="138"/>
      <c r="G16" s="138"/>
      <c r="H16" s="138"/>
      <c r="I16" s="138"/>
      <c r="J16" s="138"/>
      <c r="K16" s="139"/>
      <c r="L16" s="108"/>
      <c r="M16" s="11"/>
    </row>
    <row r="17" spans="1:15" ht="18.75">
      <c r="A17" s="109"/>
      <c r="B17" s="151"/>
      <c r="C17" s="110"/>
      <c r="D17" s="91"/>
      <c r="E17" s="30" t="s">
        <v>223</v>
      </c>
      <c r="F17" s="30" t="s">
        <v>224</v>
      </c>
      <c r="G17" s="30" t="s">
        <v>225</v>
      </c>
      <c r="H17" s="30" t="s">
        <v>226</v>
      </c>
      <c r="I17" s="30" t="s">
        <v>227</v>
      </c>
      <c r="J17" s="91"/>
      <c r="K17" s="111"/>
      <c r="L17" s="106"/>
      <c r="M17" s="107"/>
    </row>
    <row r="18" spans="1:15">
      <c r="A18" s="58" t="s">
        <v>63</v>
      </c>
      <c r="B18" s="16" t="s">
        <v>64</v>
      </c>
      <c r="C18" s="16" t="s">
        <v>239</v>
      </c>
      <c r="D18" s="58"/>
      <c r="E18" s="58"/>
      <c r="F18" s="58"/>
      <c r="G18" s="58"/>
      <c r="H18" s="58"/>
      <c r="I18" s="58"/>
      <c r="J18" s="58">
        <f>SUM(D18:I18)</f>
        <v>0</v>
      </c>
      <c r="K18" s="105">
        <v>135.44999999999999</v>
      </c>
      <c r="L18" s="59">
        <f>K18/2</f>
        <v>67.724999999999994</v>
      </c>
      <c r="M18" s="60">
        <f>J18*L18</f>
        <v>0</v>
      </c>
      <c r="O18" s="128">
        <v>78</v>
      </c>
    </row>
    <row r="19" spans="1:15">
      <c r="A19" s="58" t="s">
        <v>63</v>
      </c>
      <c r="B19" s="16" t="s">
        <v>64</v>
      </c>
      <c r="C19" s="16" t="s">
        <v>242</v>
      </c>
      <c r="D19" s="58"/>
      <c r="E19" s="58"/>
      <c r="F19" s="58"/>
      <c r="G19" s="58"/>
      <c r="H19" s="58"/>
      <c r="I19" s="58"/>
      <c r="J19" s="58">
        <f>SUM(D19:I19)</f>
        <v>0</v>
      </c>
      <c r="K19" s="105">
        <v>135.44999999999999</v>
      </c>
      <c r="L19" s="59">
        <f>K19/2</f>
        <v>67.724999999999994</v>
      </c>
      <c r="M19" s="60">
        <f>J19*L19</f>
        <v>0</v>
      </c>
      <c r="O19" s="128">
        <v>80</v>
      </c>
    </row>
    <row r="20" spans="1:15">
      <c r="A20" s="45" t="s">
        <v>65</v>
      </c>
      <c r="B20" s="45" t="s">
        <v>66</v>
      </c>
      <c r="C20" s="45" t="s">
        <v>239</v>
      </c>
      <c r="D20" s="45"/>
      <c r="E20" s="45"/>
      <c r="F20" s="45"/>
      <c r="G20" s="45"/>
      <c r="H20" s="45"/>
      <c r="I20" s="45"/>
      <c r="J20" s="45">
        <f t="shared" ref="J20:J90" si="0">SUM(D20:I20)</f>
        <v>0</v>
      </c>
      <c r="K20" s="49">
        <v>51.449999999999996</v>
      </c>
      <c r="L20" s="50">
        <f t="shared" ref="L20:L109" si="1">K20/2</f>
        <v>25.724999999999998</v>
      </c>
      <c r="M20" s="51">
        <f t="shared" ref="M20:M107" si="2">J20*L20</f>
        <v>0</v>
      </c>
      <c r="O20" s="128">
        <v>90</v>
      </c>
    </row>
    <row r="21" spans="1:15">
      <c r="A21" s="45" t="s">
        <v>67</v>
      </c>
      <c r="B21" s="45" t="s">
        <v>68</v>
      </c>
      <c r="C21" s="8" t="s">
        <v>242</v>
      </c>
      <c r="D21" s="45"/>
      <c r="E21" s="45"/>
      <c r="F21" s="45"/>
      <c r="G21" s="45"/>
      <c r="H21" s="45"/>
      <c r="I21" s="45"/>
      <c r="J21" s="45">
        <f t="shared" si="0"/>
        <v>0</v>
      </c>
      <c r="K21" s="49">
        <v>61.949999999999996</v>
      </c>
      <c r="L21" s="50">
        <f t="shared" si="1"/>
        <v>30.974999999999998</v>
      </c>
      <c r="M21" s="51">
        <f t="shared" si="2"/>
        <v>0</v>
      </c>
      <c r="O21" s="128">
        <v>88</v>
      </c>
    </row>
    <row r="22" spans="1:15">
      <c r="A22" s="45" t="s">
        <v>69</v>
      </c>
      <c r="B22" s="45" t="s">
        <v>70</v>
      </c>
      <c r="C22" s="8" t="s">
        <v>242</v>
      </c>
      <c r="D22" s="45"/>
      <c r="E22" s="45"/>
      <c r="F22" s="45"/>
      <c r="G22" s="45"/>
      <c r="H22" s="45"/>
      <c r="I22" s="45"/>
      <c r="J22" s="45">
        <f t="shared" si="0"/>
        <v>0</v>
      </c>
      <c r="K22" s="49">
        <v>82.949999999999989</v>
      </c>
      <c r="L22" s="50">
        <f t="shared" si="1"/>
        <v>41.474999999999994</v>
      </c>
      <c r="M22" s="51">
        <f t="shared" si="2"/>
        <v>0</v>
      </c>
      <c r="O22" s="128">
        <v>82</v>
      </c>
    </row>
    <row r="23" spans="1:15">
      <c r="A23" s="45" t="s">
        <v>71</v>
      </c>
      <c r="B23" s="45" t="s">
        <v>72</v>
      </c>
      <c r="C23" s="45" t="s">
        <v>239</v>
      </c>
      <c r="D23" s="45"/>
      <c r="E23" s="45"/>
      <c r="F23" s="45"/>
      <c r="G23" s="45"/>
      <c r="H23" s="45"/>
      <c r="I23" s="45"/>
      <c r="J23" s="45">
        <f t="shared" si="0"/>
        <v>0</v>
      </c>
      <c r="K23" s="49">
        <v>93.449999999999989</v>
      </c>
      <c r="L23" s="50">
        <f t="shared" si="1"/>
        <v>46.724999999999994</v>
      </c>
      <c r="M23" s="51">
        <f t="shared" si="2"/>
        <v>0</v>
      </c>
      <c r="O23" s="128">
        <v>88</v>
      </c>
    </row>
    <row r="24" spans="1:15">
      <c r="A24" s="45" t="s">
        <v>73</v>
      </c>
      <c r="B24" s="45" t="s">
        <v>74</v>
      </c>
      <c r="C24" s="45" t="s">
        <v>243</v>
      </c>
      <c r="D24" s="45"/>
      <c r="E24" s="45"/>
      <c r="F24" s="45"/>
      <c r="G24" s="45"/>
      <c r="H24" s="45"/>
      <c r="I24" s="45"/>
      <c r="J24" s="45">
        <f t="shared" si="0"/>
        <v>0</v>
      </c>
      <c r="K24" s="49">
        <v>93.449999999999989</v>
      </c>
      <c r="L24" s="50">
        <f t="shared" si="1"/>
        <v>46.724999999999994</v>
      </c>
      <c r="M24" s="51">
        <f t="shared" si="2"/>
        <v>0</v>
      </c>
      <c r="O24" s="128">
        <v>106</v>
      </c>
    </row>
    <row r="25" spans="1:15">
      <c r="A25" s="45" t="s">
        <v>73</v>
      </c>
      <c r="B25" s="45" t="s">
        <v>74</v>
      </c>
      <c r="C25" s="45" t="s">
        <v>242</v>
      </c>
      <c r="D25" s="45"/>
      <c r="E25" s="45"/>
      <c r="F25" s="45"/>
      <c r="G25" s="45"/>
      <c r="H25" s="45"/>
      <c r="I25" s="45"/>
      <c r="J25" s="45">
        <f t="shared" si="0"/>
        <v>0</v>
      </c>
      <c r="K25" s="49">
        <v>94.45</v>
      </c>
      <c r="L25" s="50">
        <f t="shared" si="1"/>
        <v>47.225000000000001</v>
      </c>
      <c r="M25" s="51">
        <f t="shared" si="2"/>
        <v>0</v>
      </c>
      <c r="O25" s="128">
        <v>106</v>
      </c>
    </row>
    <row r="26" spans="1:15">
      <c r="A26" s="45" t="s">
        <v>75</v>
      </c>
      <c r="B26" s="45" t="s">
        <v>76</v>
      </c>
      <c r="C26" s="8" t="s">
        <v>239</v>
      </c>
      <c r="D26" s="45"/>
      <c r="E26" s="45"/>
      <c r="F26" s="45"/>
      <c r="G26" s="45"/>
      <c r="H26" s="45"/>
      <c r="I26" s="45"/>
      <c r="J26" s="45">
        <f t="shared" si="0"/>
        <v>0</v>
      </c>
      <c r="K26" s="49">
        <v>93.449999999999989</v>
      </c>
      <c r="L26" s="50">
        <f t="shared" si="1"/>
        <v>46.724999999999994</v>
      </c>
      <c r="M26" s="51">
        <f t="shared" si="2"/>
        <v>0</v>
      </c>
      <c r="O26" s="128">
        <v>86</v>
      </c>
    </row>
    <row r="27" spans="1:15">
      <c r="A27" s="45" t="s">
        <v>77</v>
      </c>
      <c r="B27" s="45" t="s">
        <v>78</v>
      </c>
      <c r="C27" s="45" t="s">
        <v>243</v>
      </c>
      <c r="D27" s="45"/>
      <c r="E27" s="45"/>
      <c r="F27" s="45"/>
      <c r="G27" s="45"/>
      <c r="H27" s="45"/>
      <c r="I27" s="45"/>
      <c r="J27" s="45">
        <f t="shared" si="0"/>
        <v>0</v>
      </c>
      <c r="K27" s="49">
        <v>103.94999999999999</v>
      </c>
      <c r="L27" s="50">
        <f t="shared" si="1"/>
        <v>51.974999999999994</v>
      </c>
      <c r="M27" s="51">
        <f t="shared" si="2"/>
        <v>0</v>
      </c>
      <c r="O27" s="128">
        <v>104</v>
      </c>
    </row>
    <row r="28" spans="1:15">
      <c r="A28" s="45" t="s">
        <v>77</v>
      </c>
      <c r="B28" s="45" t="s">
        <v>78</v>
      </c>
      <c r="C28" s="45" t="s">
        <v>242</v>
      </c>
      <c r="D28" s="45"/>
      <c r="E28" s="45"/>
      <c r="F28" s="45"/>
      <c r="G28" s="45"/>
      <c r="H28" s="45"/>
      <c r="I28" s="45"/>
      <c r="J28" s="45">
        <f t="shared" ref="J28" si="3">SUM(D28:I28)</f>
        <v>0</v>
      </c>
      <c r="K28" s="49">
        <v>103.94999999999999</v>
      </c>
      <c r="L28" s="50">
        <f t="shared" si="1"/>
        <v>51.974999999999994</v>
      </c>
      <c r="M28" s="51">
        <f t="shared" ref="M28" si="4">J28*L28</f>
        <v>0</v>
      </c>
      <c r="O28" s="128">
        <v>104</v>
      </c>
    </row>
    <row r="29" spans="1:15">
      <c r="A29" s="45" t="s">
        <v>79</v>
      </c>
      <c r="B29" s="45" t="s">
        <v>80</v>
      </c>
      <c r="C29" s="45" t="s">
        <v>239</v>
      </c>
      <c r="D29" s="45"/>
      <c r="E29" s="45"/>
      <c r="F29" s="45"/>
      <c r="G29" s="45"/>
      <c r="H29" s="45"/>
      <c r="I29" s="45"/>
      <c r="J29" s="45">
        <f t="shared" si="0"/>
        <v>0</v>
      </c>
      <c r="K29" s="49">
        <v>103.94999999999999</v>
      </c>
      <c r="L29" s="50">
        <f t="shared" si="1"/>
        <v>51.974999999999994</v>
      </c>
      <c r="M29" s="51">
        <f t="shared" si="2"/>
        <v>0</v>
      </c>
      <c r="O29" s="128">
        <v>84</v>
      </c>
    </row>
    <row r="30" spans="1:15">
      <c r="A30" s="45" t="s">
        <v>81</v>
      </c>
      <c r="B30" s="45" t="s">
        <v>82</v>
      </c>
      <c r="C30" s="45" t="s">
        <v>242</v>
      </c>
      <c r="D30" s="45"/>
      <c r="E30" s="45"/>
      <c r="F30" s="45"/>
      <c r="G30" s="45"/>
      <c r="H30" s="45"/>
      <c r="I30" s="45"/>
      <c r="J30" s="45">
        <f t="shared" si="0"/>
        <v>0</v>
      </c>
      <c r="K30" s="49">
        <v>114.44999999999999</v>
      </c>
      <c r="L30" s="50">
        <f t="shared" si="1"/>
        <v>57.224999999999994</v>
      </c>
      <c r="M30" s="51">
        <f t="shared" si="2"/>
        <v>0</v>
      </c>
      <c r="O30" s="128">
        <v>82</v>
      </c>
    </row>
    <row r="31" spans="1:15">
      <c r="A31" s="45" t="s">
        <v>83</v>
      </c>
      <c r="B31" s="45" t="s">
        <v>84</v>
      </c>
      <c r="C31" s="8" t="s">
        <v>239</v>
      </c>
      <c r="D31" s="45"/>
      <c r="E31" s="45"/>
      <c r="F31" s="45"/>
      <c r="G31" s="45"/>
      <c r="H31" s="45"/>
      <c r="I31" s="45"/>
      <c r="J31" s="45">
        <f t="shared" si="0"/>
        <v>0</v>
      </c>
      <c r="K31" s="49">
        <v>135.44999999999999</v>
      </c>
      <c r="L31" s="50">
        <f t="shared" si="1"/>
        <v>67.724999999999994</v>
      </c>
      <c r="M31" s="51">
        <f t="shared" si="2"/>
        <v>0</v>
      </c>
      <c r="O31" s="128">
        <v>62</v>
      </c>
    </row>
    <row r="32" spans="1:15">
      <c r="A32" s="45" t="s">
        <v>85</v>
      </c>
      <c r="B32" s="45" t="s">
        <v>86</v>
      </c>
      <c r="C32" s="45" t="s">
        <v>243</v>
      </c>
      <c r="D32" s="45"/>
      <c r="E32" s="45"/>
      <c r="F32" s="45"/>
      <c r="G32" s="45"/>
      <c r="H32" s="45"/>
      <c r="I32" s="45"/>
      <c r="J32" s="45">
        <f t="shared" si="0"/>
        <v>0</v>
      </c>
      <c r="K32" s="49">
        <v>145.94999999999999</v>
      </c>
      <c r="L32" s="50">
        <f t="shared" si="1"/>
        <v>72.974999999999994</v>
      </c>
      <c r="M32" s="51">
        <f t="shared" si="2"/>
        <v>0</v>
      </c>
      <c r="O32" s="128">
        <v>100</v>
      </c>
    </row>
    <row r="33" spans="1:15">
      <c r="A33" s="45" t="s">
        <v>85</v>
      </c>
      <c r="B33" s="45" t="s">
        <v>86</v>
      </c>
      <c r="C33" s="45" t="s">
        <v>242</v>
      </c>
      <c r="D33" s="45"/>
      <c r="E33" s="45"/>
      <c r="F33" s="45"/>
      <c r="G33" s="45"/>
      <c r="H33" s="45"/>
      <c r="I33" s="45"/>
      <c r="J33" s="45">
        <f t="shared" si="0"/>
        <v>0</v>
      </c>
      <c r="K33" s="49">
        <v>145.94999999999999</v>
      </c>
      <c r="L33" s="50">
        <f t="shared" si="1"/>
        <v>72.974999999999994</v>
      </c>
      <c r="M33" s="51">
        <f t="shared" si="2"/>
        <v>0</v>
      </c>
      <c r="O33" s="128">
        <v>102</v>
      </c>
    </row>
    <row r="34" spans="1:15">
      <c r="A34" s="45" t="s">
        <v>87</v>
      </c>
      <c r="B34" s="45" t="s">
        <v>88</v>
      </c>
      <c r="C34" s="45" t="s">
        <v>254</v>
      </c>
      <c r="D34" s="45"/>
      <c r="E34" s="45"/>
      <c r="F34" s="45"/>
      <c r="G34" s="45"/>
      <c r="H34" s="45"/>
      <c r="I34" s="45"/>
      <c r="J34" s="45">
        <f t="shared" si="0"/>
        <v>0</v>
      </c>
      <c r="K34" s="49">
        <v>145.94999999999999</v>
      </c>
      <c r="L34" s="50">
        <f t="shared" si="1"/>
        <v>72.974999999999994</v>
      </c>
      <c r="M34" s="51">
        <f t="shared" si="2"/>
        <v>0</v>
      </c>
      <c r="O34" s="128">
        <v>184</v>
      </c>
    </row>
    <row r="35" spans="1:15">
      <c r="A35" s="45" t="s">
        <v>87</v>
      </c>
      <c r="B35" s="45" t="s">
        <v>88</v>
      </c>
      <c r="C35" s="8" t="s">
        <v>284</v>
      </c>
      <c r="D35" s="45"/>
      <c r="E35" s="45"/>
      <c r="F35" s="45"/>
      <c r="G35" s="45"/>
      <c r="H35" s="45"/>
      <c r="I35" s="45"/>
      <c r="J35" s="45">
        <f t="shared" ref="J35" si="5">SUM(D35:I35)</f>
        <v>0</v>
      </c>
      <c r="K35" s="49">
        <v>145.94999999999999</v>
      </c>
      <c r="L35" s="50">
        <f t="shared" ref="L35" si="6">K35/2</f>
        <v>72.974999999999994</v>
      </c>
      <c r="M35" s="51">
        <f t="shared" ref="M35" si="7">J35*L35</f>
        <v>0</v>
      </c>
      <c r="O35" s="128">
        <v>184</v>
      </c>
    </row>
    <row r="36" spans="1:15">
      <c r="A36" s="45" t="s">
        <v>89</v>
      </c>
      <c r="B36" s="45" t="s">
        <v>90</v>
      </c>
      <c r="C36" s="8" t="s">
        <v>239</v>
      </c>
      <c r="D36" s="45"/>
      <c r="E36" s="45"/>
      <c r="F36" s="45"/>
      <c r="G36" s="45"/>
      <c r="H36" s="45"/>
      <c r="I36" s="45"/>
      <c r="J36" s="45">
        <f t="shared" si="0"/>
        <v>0</v>
      </c>
      <c r="K36" s="49">
        <v>145.94999999999999</v>
      </c>
      <c r="L36" s="50">
        <f t="shared" si="1"/>
        <v>72.974999999999994</v>
      </c>
      <c r="M36" s="51">
        <f t="shared" si="2"/>
        <v>0</v>
      </c>
      <c r="O36" s="128">
        <v>186</v>
      </c>
    </row>
    <row r="37" spans="1:15">
      <c r="A37" s="8" t="s">
        <v>287</v>
      </c>
      <c r="B37" s="45" t="s">
        <v>255</v>
      </c>
      <c r="C37" s="45" t="s">
        <v>243</v>
      </c>
      <c r="D37" s="45"/>
      <c r="E37" s="45"/>
      <c r="F37" s="45"/>
      <c r="G37" s="45"/>
      <c r="H37" s="45"/>
      <c r="I37" s="45"/>
      <c r="J37" s="45">
        <f t="shared" si="0"/>
        <v>0</v>
      </c>
      <c r="K37" s="49">
        <v>14</v>
      </c>
      <c r="L37" s="50">
        <f t="shared" si="1"/>
        <v>7</v>
      </c>
      <c r="M37" s="51">
        <f t="shared" si="2"/>
        <v>0</v>
      </c>
      <c r="O37" s="128">
        <v>186</v>
      </c>
    </row>
    <row r="38" spans="1:15">
      <c r="A38" s="8" t="s">
        <v>287</v>
      </c>
      <c r="B38" s="8" t="s">
        <v>255</v>
      </c>
      <c r="C38" s="8" t="s">
        <v>239</v>
      </c>
      <c r="D38" s="45"/>
      <c r="E38" s="45"/>
      <c r="F38" s="45"/>
      <c r="G38" s="45"/>
      <c r="H38" s="45"/>
      <c r="I38" s="45"/>
      <c r="J38" s="45">
        <f t="shared" ref="J38" si="8">SUM(D38:I38)</f>
        <v>0</v>
      </c>
      <c r="K38" s="49">
        <v>14</v>
      </c>
      <c r="L38" s="50">
        <f t="shared" ref="L38" si="9">K38/2</f>
        <v>7</v>
      </c>
      <c r="M38" s="51">
        <f t="shared" ref="M38" si="10">J38*L38</f>
        <v>0</v>
      </c>
      <c r="O38" s="128">
        <v>186</v>
      </c>
    </row>
    <row r="39" spans="1:15">
      <c r="A39" s="8" t="s">
        <v>288</v>
      </c>
      <c r="B39" s="45" t="s">
        <v>256</v>
      </c>
      <c r="C39" s="45" t="s">
        <v>243</v>
      </c>
      <c r="D39" s="45"/>
      <c r="E39" s="45"/>
      <c r="F39" s="45"/>
      <c r="G39" s="45"/>
      <c r="H39" s="45"/>
      <c r="I39" s="45"/>
      <c r="J39" s="45">
        <f t="shared" si="0"/>
        <v>0</v>
      </c>
      <c r="K39" s="49">
        <v>14</v>
      </c>
      <c r="L39" s="50">
        <f t="shared" si="1"/>
        <v>7</v>
      </c>
      <c r="M39" s="51">
        <f t="shared" si="2"/>
        <v>0</v>
      </c>
      <c r="O39" s="128">
        <v>186</v>
      </c>
    </row>
    <row r="40" spans="1:15">
      <c r="A40" s="8" t="s">
        <v>288</v>
      </c>
      <c r="B40" s="45" t="s">
        <v>256</v>
      </c>
      <c r="C40" s="8" t="s">
        <v>239</v>
      </c>
      <c r="D40" s="45"/>
      <c r="E40" s="45"/>
      <c r="F40" s="45"/>
      <c r="G40" s="45"/>
      <c r="H40" s="45"/>
      <c r="I40" s="45"/>
      <c r="J40" s="45">
        <f t="shared" si="0"/>
        <v>0</v>
      </c>
      <c r="K40" s="49">
        <v>14</v>
      </c>
      <c r="L40" s="50">
        <f t="shared" ref="L40" si="11">K40/2</f>
        <v>7</v>
      </c>
      <c r="M40" s="51">
        <f t="shared" ref="M40" si="12">J40*L40</f>
        <v>0</v>
      </c>
      <c r="O40" s="128">
        <v>186</v>
      </c>
    </row>
    <row r="41" spans="1:15">
      <c r="A41" s="45" t="s">
        <v>91</v>
      </c>
      <c r="B41" s="45" t="s">
        <v>92</v>
      </c>
      <c r="C41" s="8" t="s">
        <v>242</v>
      </c>
      <c r="D41" s="45"/>
      <c r="E41" s="45"/>
      <c r="F41" s="45"/>
      <c r="G41" s="45"/>
      <c r="H41" s="45"/>
      <c r="I41" s="45"/>
      <c r="J41" s="45">
        <f t="shared" si="0"/>
        <v>0</v>
      </c>
      <c r="K41" s="49">
        <v>156.44999999999999</v>
      </c>
      <c r="L41" s="50">
        <f t="shared" si="1"/>
        <v>78.224999999999994</v>
      </c>
      <c r="M41" s="51">
        <f t="shared" si="2"/>
        <v>0</v>
      </c>
      <c r="O41" s="128">
        <v>64</v>
      </c>
    </row>
    <row r="42" spans="1:15">
      <c r="A42" s="45" t="s">
        <v>93</v>
      </c>
      <c r="B42" s="8" t="s">
        <v>285</v>
      </c>
      <c r="C42" s="8" t="s">
        <v>243</v>
      </c>
      <c r="D42" s="45"/>
      <c r="E42" s="45"/>
      <c r="F42" s="45"/>
      <c r="G42" s="45"/>
      <c r="H42" s="45"/>
      <c r="I42" s="45"/>
      <c r="J42" s="45">
        <f t="shared" si="0"/>
        <v>0</v>
      </c>
      <c r="K42" s="49">
        <v>156.44999999999999</v>
      </c>
      <c r="L42" s="50">
        <f t="shared" si="1"/>
        <v>78.224999999999994</v>
      </c>
      <c r="M42" s="51">
        <f t="shared" si="2"/>
        <v>0</v>
      </c>
      <c r="O42" s="128">
        <v>184</v>
      </c>
    </row>
    <row r="43" spans="1:15">
      <c r="A43" s="45" t="s">
        <v>93</v>
      </c>
      <c r="B43" s="8" t="s">
        <v>285</v>
      </c>
      <c r="C43" s="8" t="s">
        <v>239</v>
      </c>
      <c r="D43" s="45"/>
      <c r="E43" s="45"/>
      <c r="F43" s="45"/>
      <c r="G43" s="45"/>
      <c r="H43" s="45"/>
      <c r="I43" s="45"/>
      <c r="J43" s="45">
        <f t="shared" ref="J43" si="13">SUM(D43:I43)</f>
        <v>0</v>
      </c>
      <c r="K43" s="49">
        <v>156.44999999999999</v>
      </c>
      <c r="L43" s="50">
        <f t="shared" ref="L43" si="14">K43/2</f>
        <v>78.224999999999994</v>
      </c>
      <c r="M43" s="51">
        <f t="shared" ref="M43" si="15">J43*L43</f>
        <v>0</v>
      </c>
      <c r="O43" s="128">
        <v>184</v>
      </c>
    </row>
    <row r="44" spans="1:15">
      <c r="A44" s="45" t="s">
        <v>94</v>
      </c>
      <c r="B44" s="45" t="s">
        <v>95</v>
      </c>
      <c r="C44" s="45" t="s">
        <v>242</v>
      </c>
      <c r="D44" s="45"/>
      <c r="E44" s="45"/>
      <c r="F44" s="45"/>
      <c r="G44" s="45"/>
      <c r="H44" s="45"/>
      <c r="I44" s="45"/>
      <c r="J44" s="45">
        <f t="shared" si="0"/>
        <v>0</v>
      </c>
      <c r="K44" s="49">
        <v>166.95</v>
      </c>
      <c r="L44" s="50">
        <f t="shared" si="1"/>
        <v>83.474999999999994</v>
      </c>
      <c r="M44" s="51">
        <f t="shared" si="2"/>
        <v>0</v>
      </c>
      <c r="O44" s="128">
        <v>66</v>
      </c>
    </row>
    <row r="45" spans="1:15">
      <c r="A45" s="45" t="s">
        <v>96</v>
      </c>
      <c r="B45" s="8" t="s">
        <v>286</v>
      </c>
      <c r="C45" s="45" t="s">
        <v>243</v>
      </c>
      <c r="D45" s="45"/>
      <c r="E45" s="45"/>
      <c r="F45" s="45"/>
      <c r="G45" s="45"/>
      <c r="H45" s="45"/>
      <c r="I45" s="45"/>
      <c r="J45" s="45">
        <f t="shared" si="0"/>
        <v>0</v>
      </c>
      <c r="K45" s="49">
        <v>166.95</v>
      </c>
      <c r="L45" s="50">
        <f t="shared" si="1"/>
        <v>83.474999999999994</v>
      </c>
      <c r="M45" s="51">
        <f t="shared" si="2"/>
        <v>0</v>
      </c>
      <c r="O45" s="128">
        <v>184</v>
      </c>
    </row>
    <row r="46" spans="1:15">
      <c r="A46" s="45" t="s">
        <v>96</v>
      </c>
      <c r="B46" s="8" t="s">
        <v>286</v>
      </c>
      <c r="C46" s="8" t="s">
        <v>239</v>
      </c>
      <c r="D46" s="45"/>
      <c r="E46" s="45"/>
      <c r="F46" s="45"/>
      <c r="G46" s="45"/>
      <c r="H46" s="45"/>
      <c r="I46" s="45"/>
      <c r="J46" s="45">
        <f t="shared" ref="J46" si="16">SUM(D46:I46)</f>
        <v>0</v>
      </c>
      <c r="K46" s="49">
        <v>166.95</v>
      </c>
      <c r="L46" s="50">
        <f t="shared" ref="L46" si="17">K46/2</f>
        <v>83.474999999999994</v>
      </c>
      <c r="M46" s="51">
        <f t="shared" ref="M46" si="18">J46*L46</f>
        <v>0</v>
      </c>
      <c r="O46" s="128">
        <v>184</v>
      </c>
    </row>
    <row r="47" spans="1:15">
      <c r="A47" s="45" t="s">
        <v>97</v>
      </c>
      <c r="B47" s="45" t="s">
        <v>98</v>
      </c>
      <c r="C47" s="8" t="s">
        <v>240</v>
      </c>
      <c r="D47" s="45"/>
      <c r="E47" s="45"/>
      <c r="F47" s="45"/>
      <c r="G47" s="45"/>
      <c r="H47" s="45"/>
      <c r="I47" s="45"/>
      <c r="J47" s="45">
        <f t="shared" si="0"/>
        <v>0</v>
      </c>
      <c r="K47" s="49">
        <v>187.95</v>
      </c>
      <c r="L47" s="50">
        <f t="shared" si="1"/>
        <v>93.974999999999994</v>
      </c>
      <c r="M47" s="51">
        <f t="shared" si="2"/>
        <v>0</v>
      </c>
      <c r="O47" s="128">
        <v>68</v>
      </c>
    </row>
    <row r="48" spans="1:15">
      <c r="A48" s="45" t="s">
        <v>99</v>
      </c>
      <c r="B48" s="45" t="s">
        <v>100</v>
      </c>
      <c r="C48" s="8" t="s">
        <v>243</v>
      </c>
      <c r="D48" s="45"/>
      <c r="E48" s="45"/>
      <c r="F48" s="45"/>
      <c r="G48" s="45"/>
      <c r="H48" s="45"/>
      <c r="I48" s="45"/>
      <c r="J48" s="45">
        <f t="shared" si="0"/>
        <v>0</v>
      </c>
      <c r="K48" s="49">
        <v>187.95</v>
      </c>
      <c r="L48" s="50">
        <f t="shared" si="1"/>
        <v>93.974999999999994</v>
      </c>
      <c r="M48" s="51">
        <f t="shared" si="2"/>
        <v>0</v>
      </c>
      <c r="O48" s="128">
        <v>94</v>
      </c>
    </row>
    <row r="49" spans="1:15">
      <c r="A49" s="45" t="s">
        <v>99</v>
      </c>
      <c r="B49" s="45" t="s">
        <v>100</v>
      </c>
      <c r="C49" s="8" t="s">
        <v>242</v>
      </c>
      <c r="D49" s="45"/>
      <c r="E49" s="45"/>
      <c r="F49" s="45"/>
      <c r="G49" s="45"/>
      <c r="H49" s="45"/>
      <c r="I49" s="45"/>
      <c r="J49" s="45">
        <f t="shared" ref="J49" si="19">SUM(D49:I49)</f>
        <v>0</v>
      </c>
      <c r="K49" s="49">
        <v>187.95</v>
      </c>
      <c r="L49" s="50">
        <f t="shared" si="1"/>
        <v>93.974999999999994</v>
      </c>
      <c r="M49" s="51">
        <f t="shared" ref="M49" si="20">J49*L49</f>
        <v>0</v>
      </c>
      <c r="O49" s="128">
        <v>96</v>
      </c>
    </row>
    <row r="50" spans="1:15">
      <c r="A50" s="45" t="s">
        <v>101</v>
      </c>
      <c r="B50" s="45" t="s">
        <v>102</v>
      </c>
      <c r="C50" s="8" t="s">
        <v>242</v>
      </c>
      <c r="D50" s="45"/>
      <c r="E50" s="45"/>
      <c r="F50" s="45"/>
      <c r="G50" s="45"/>
      <c r="H50" s="45"/>
      <c r="I50" s="45"/>
      <c r="J50" s="45">
        <f t="shared" si="0"/>
        <v>0</v>
      </c>
      <c r="K50" s="49">
        <v>187.95</v>
      </c>
      <c r="L50" s="50">
        <f t="shared" si="1"/>
        <v>93.974999999999994</v>
      </c>
      <c r="M50" s="51">
        <f t="shared" si="2"/>
        <v>0</v>
      </c>
      <c r="O50" s="128">
        <v>66</v>
      </c>
    </row>
    <row r="51" spans="1:15">
      <c r="A51" s="45" t="s">
        <v>103</v>
      </c>
      <c r="B51" s="45" t="s">
        <v>104</v>
      </c>
      <c r="C51" s="8" t="s">
        <v>242</v>
      </c>
      <c r="D51" s="45"/>
      <c r="E51" s="45"/>
      <c r="F51" s="45"/>
      <c r="G51" s="45"/>
      <c r="H51" s="45"/>
      <c r="I51" s="45"/>
      <c r="J51" s="45">
        <f t="shared" si="0"/>
        <v>0</v>
      </c>
      <c r="K51" s="49">
        <v>187.95</v>
      </c>
      <c r="L51" s="50">
        <f t="shared" si="1"/>
        <v>93.974999999999994</v>
      </c>
      <c r="M51" s="51">
        <f t="shared" si="2"/>
        <v>0</v>
      </c>
      <c r="O51" s="128">
        <v>66</v>
      </c>
    </row>
    <row r="52" spans="1:15">
      <c r="A52" s="45" t="s">
        <v>105</v>
      </c>
      <c r="B52" s="45" t="s">
        <v>106</v>
      </c>
      <c r="C52" s="45" t="s">
        <v>243</v>
      </c>
      <c r="D52" s="45"/>
      <c r="E52" s="45"/>
      <c r="F52" s="45"/>
      <c r="G52" s="45"/>
      <c r="H52" s="45"/>
      <c r="I52" s="45"/>
      <c r="J52" s="45">
        <f t="shared" si="0"/>
        <v>0</v>
      </c>
      <c r="K52" s="49">
        <v>187.95</v>
      </c>
      <c r="L52" s="50">
        <f t="shared" si="1"/>
        <v>93.974999999999994</v>
      </c>
      <c r="M52" s="51">
        <f t="shared" si="2"/>
        <v>0</v>
      </c>
      <c r="O52" s="128">
        <v>98</v>
      </c>
    </row>
    <row r="53" spans="1:15">
      <c r="A53" s="45" t="s">
        <v>107</v>
      </c>
      <c r="B53" s="45" t="s">
        <v>108</v>
      </c>
      <c r="C53" s="8" t="s">
        <v>240</v>
      </c>
      <c r="D53" s="45"/>
      <c r="E53" s="45"/>
      <c r="F53" s="45"/>
      <c r="G53" s="45"/>
      <c r="H53" s="45"/>
      <c r="I53" s="45"/>
      <c r="J53" s="45">
        <f t="shared" si="0"/>
        <v>0</v>
      </c>
      <c r="K53" s="49">
        <v>198.45000000000002</v>
      </c>
      <c r="L53" s="50">
        <f t="shared" si="1"/>
        <v>99.225000000000009</v>
      </c>
      <c r="M53" s="51">
        <f t="shared" si="2"/>
        <v>0</v>
      </c>
      <c r="O53" s="128">
        <v>70</v>
      </c>
    </row>
    <row r="54" spans="1:15">
      <c r="A54" s="45" t="s">
        <v>107</v>
      </c>
      <c r="B54" s="45" t="s">
        <v>108</v>
      </c>
      <c r="C54" s="8" t="s">
        <v>242</v>
      </c>
      <c r="D54" s="45"/>
      <c r="E54" s="45"/>
      <c r="F54" s="45"/>
      <c r="G54" s="45"/>
      <c r="H54" s="45"/>
      <c r="I54" s="45"/>
      <c r="J54" s="45">
        <f t="shared" ref="J54" si="21">SUM(D54:I54)</f>
        <v>0</v>
      </c>
      <c r="K54" s="49">
        <v>198.45000000000002</v>
      </c>
      <c r="L54" s="50">
        <f t="shared" si="1"/>
        <v>99.225000000000009</v>
      </c>
      <c r="M54" s="51">
        <f t="shared" ref="M54" si="22">J54*L54</f>
        <v>0</v>
      </c>
      <c r="O54" s="128">
        <v>72</v>
      </c>
    </row>
    <row r="55" spans="1:15">
      <c r="A55" s="45" t="s">
        <v>107</v>
      </c>
      <c r="B55" s="45" t="s">
        <v>108</v>
      </c>
      <c r="C55" s="8" t="s">
        <v>239</v>
      </c>
      <c r="D55" s="45"/>
      <c r="E55" s="45"/>
      <c r="F55" s="45"/>
      <c r="G55" s="45"/>
      <c r="H55" s="45"/>
      <c r="I55" s="45"/>
      <c r="J55" s="45">
        <f t="shared" ref="J55" si="23">SUM(D55:I55)</f>
        <v>0</v>
      </c>
      <c r="K55" s="49">
        <v>198.45000000000002</v>
      </c>
      <c r="L55" s="50">
        <f t="shared" si="1"/>
        <v>99.225000000000009</v>
      </c>
      <c r="M55" s="51">
        <f t="shared" ref="M55" si="24">J55*L55</f>
        <v>0</v>
      </c>
      <c r="O55" s="128">
        <v>74</v>
      </c>
    </row>
    <row r="56" spans="1:15">
      <c r="A56" s="45" t="s">
        <v>107</v>
      </c>
      <c r="B56" s="45" t="s">
        <v>108</v>
      </c>
      <c r="C56" s="8" t="s">
        <v>241</v>
      </c>
      <c r="D56" s="45"/>
      <c r="E56" s="45"/>
      <c r="F56" s="45"/>
      <c r="G56" s="45"/>
      <c r="H56" s="45"/>
      <c r="I56" s="45"/>
      <c r="J56" s="45">
        <f t="shared" ref="J56" si="25">SUM(D56:I56)</f>
        <v>0</v>
      </c>
      <c r="K56" s="49">
        <v>198.45000000000002</v>
      </c>
      <c r="L56" s="50">
        <f t="shared" si="1"/>
        <v>99.225000000000009</v>
      </c>
      <c r="M56" s="51">
        <f t="shared" ref="M56" si="26">J56*L56</f>
        <v>0</v>
      </c>
      <c r="O56" s="128">
        <v>76</v>
      </c>
    </row>
    <row r="57" spans="1:15">
      <c r="A57" s="45" t="s">
        <v>109</v>
      </c>
      <c r="B57" s="45" t="s">
        <v>110</v>
      </c>
      <c r="C57" s="8" t="s">
        <v>243</v>
      </c>
      <c r="D57" s="45"/>
      <c r="E57" s="45"/>
      <c r="F57" s="45"/>
      <c r="G57" s="45"/>
      <c r="H57" s="45"/>
      <c r="I57" s="45"/>
      <c r="J57" s="45">
        <f t="shared" si="0"/>
        <v>0</v>
      </c>
      <c r="K57" s="49">
        <v>198.45000000000002</v>
      </c>
      <c r="L57" s="50">
        <f t="shared" si="1"/>
        <v>99.225000000000009</v>
      </c>
      <c r="M57" s="51">
        <f t="shared" si="2"/>
        <v>0</v>
      </c>
      <c r="O57" s="128">
        <v>94</v>
      </c>
    </row>
    <row r="58" spans="1:15">
      <c r="A58" s="45" t="s">
        <v>111</v>
      </c>
      <c r="B58" s="45" t="s">
        <v>112</v>
      </c>
      <c r="C58" s="45" t="s">
        <v>242</v>
      </c>
      <c r="D58" s="45"/>
      <c r="E58" s="45"/>
      <c r="F58" s="45"/>
      <c r="G58" s="45"/>
      <c r="H58" s="45"/>
      <c r="I58" s="45"/>
      <c r="J58" s="45">
        <f t="shared" si="0"/>
        <v>0</v>
      </c>
      <c r="K58" s="49">
        <v>219.45000000000002</v>
      </c>
      <c r="L58" s="50">
        <f t="shared" si="1"/>
        <v>109.72500000000001</v>
      </c>
      <c r="M58" s="51">
        <f t="shared" si="2"/>
        <v>0</v>
      </c>
      <c r="N58" s="9"/>
      <c r="O58" s="128">
        <v>56</v>
      </c>
    </row>
    <row r="59" spans="1:15">
      <c r="A59" s="45" t="s">
        <v>111</v>
      </c>
      <c r="B59" s="45" t="s">
        <v>112</v>
      </c>
      <c r="C59" s="8" t="s">
        <v>239</v>
      </c>
      <c r="D59" s="45"/>
      <c r="E59" s="45"/>
      <c r="F59" s="45"/>
      <c r="G59" s="45"/>
      <c r="H59" s="45"/>
      <c r="I59" s="45"/>
      <c r="J59" s="45">
        <f t="shared" ref="J59" si="27">SUM(D59:I59)</f>
        <v>0</v>
      </c>
      <c r="K59" s="49">
        <v>219.45000000000002</v>
      </c>
      <c r="L59" s="50">
        <f t="shared" si="1"/>
        <v>109.72500000000001</v>
      </c>
      <c r="M59" s="51">
        <f t="shared" ref="M59" si="28">J59*L59</f>
        <v>0</v>
      </c>
      <c r="N59" s="9"/>
      <c r="O59" s="128">
        <v>58</v>
      </c>
    </row>
    <row r="60" spans="1:15">
      <c r="A60" s="45" t="s">
        <v>113</v>
      </c>
      <c r="B60" s="100" t="s">
        <v>114</v>
      </c>
      <c r="C60" s="8" t="s">
        <v>239</v>
      </c>
      <c r="D60" s="45"/>
      <c r="E60" s="45"/>
      <c r="F60" s="52"/>
      <c r="G60" s="52"/>
      <c r="H60" s="52"/>
      <c r="I60" s="45"/>
      <c r="J60" s="45">
        <f t="shared" si="0"/>
        <v>0</v>
      </c>
      <c r="K60" s="49">
        <v>219.45000000000002</v>
      </c>
      <c r="L60" s="50">
        <f t="shared" si="1"/>
        <v>109.72500000000001</v>
      </c>
      <c r="M60" s="51">
        <f t="shared" si="2"/>
        <v>0</v>
      </c>
      <c r="N60" s="9"/>
      <c r="O60" s="128">
        <v>50</v>
      </c>
    </row>
    <row r="61" spans="1:15">
      <c r="A61" s="45" t="s">
        <v>113</v>
      </c>
      <c r="B61" s="100" t="s">
        <v>114</v>
      </c>
      <c r="C61" s="8" t="s">
        <v>240</v>
      </c>
      <c r="D61" s="45"/>
      <c r="E61" s="45"/>
      <c r="F61" s="52"/>
      <c r="G61" s="52"/>
      <c r="H61" s="52"/>
      <c r="I61" s="45"/>
      <c r="J61" s="45">
        <f t="shared" ref="J61" si="29">SUM(D61:I61)</f>
        <v>0</v>
      </c>
      <c r="K61" s="49">
        <v>219.45000000000002</v>
      </c>
      <c r="L61" s="50">
        <f t="shared" si="1"/>
        <v>109.72500000000001</v>
      </c>
      <c r="M61" s="51">
        <f t="shared" ref="M61" si="30">J61*L61</f>
        <v>0</v>
      </c>
      <c r="N61" s="9"/>
      <c r="O61" s="128">
        <v>52</v>
      </c>
    </row>
    <row r="62" spans="1:15">
      <c r="A62" s="45" t="s">
        <v>113</v>
      </c>
      <c r="B62" s="100" t="s">
        <v>114</v>
      </c>
      <c r="C62" s="8" t="s">
        <v>242</v>
      </c>
      <c r="D62" s="45"/>
      <c r="E62" s="45"/>
      <c r="F62" s="52"/>
      <c r="G62" s="52"/>
      <c r="H62" s="52"/>
      <c r="I62" s="45"/>
      <c r="J62" s="45">
        <f t="shared" ref="J62" si="31">SUM(D62:I62)</f>
        <v>0</v>
      </c>
      <c r="K62" s="49">
        <v>219.45000000000002</v>
      </c>
      <c r="L62" s="50">
        <f t="shared" si="1"/>
        <v>109.72500000000001</v>
      </c>
      <c r="M62" s="51">
        <f t="shared" ref="M62" si="32">J62*L62</f>
        <v>0</v>
      </c>
      <c r="N62" s="9"/>
      <c r="O62" s="128">
        <v>54</v>
      </c>
    </row>
    <row r="63" spans="1:15">
      <c r="A63" s="45" t="s">
        <v>115</v>
      </c>
      <c r="B63" s="45" t="s">
        <v>116</v>
      </c>
      <c r="C63" s="8" t="s">
        <v>239</v>
      </c>
      <c r="D63" s="45"/>
      <c r="E63" s="45"/>
      <c r="F63" s="45"/>
      <c r="G63" s="45"/>
      <c r="H63" s="45"/>
      <c r="I63" s="45"/>
      <c r="J63" s="45">
        <f t="shared" si="0"/>
        <v>0</v>
      </c>
      <c r="K63" s="49">
        <v>229.95000000000002</v>
      </c>
      <c r="L63" s="50">
        <f t="shared" si="1"/>
        <v>114.97500000000001</v>
      </c>
      <c r="M63" s="51">
        <f t="shared" si="2"/>
        <v>0</v>
      </c>
      <c r="N63" s="9"/>
      <c r="O63" s="128">
        <v>44</v>
      </c>
    </row>
    <row r="64" spans="1:15">
      <c r="A64" s="45" t="s">
        <v>115</v>
      </c>
      <c r="B64" s="45" t="s">
        <v>116</v>
      </c>
      <c r="C64" s="8" t="s">
        <v>240</v>
      </c>
      <c r="D64" s="45"/>
      <c r="E64" s="45"/>
      <c r="F64" s="45"/>
      <c r="G64" s="45"/>
      <c r="H64" s="45"/>
      <c r="I64" s="45"/>
      <c r="J64" s="45">
        <f t="shared" ref="J64" si="33">SUM(D64:I64)</f>
        <v>0</v>
      </c>
      <c r="K64" s="49">
        <v>229.95000000000002</v>
      </c>
      <c r="L64" s="50">
        <f t="shared" si="1"/>
        <v>114.97500000000001</v>
      </c>
      <c r="M64" s="51">
        <f t="shared" ref="M64" si="34">J64*L64</f>
        <v>0</v>
      </c>
      <c r="N64" s="9"/>
      <c r="O64" s="128">
        <v>46</v>
      </c>
    </row>
    <row r="65" spans="1:15">
      <c r="A65" s="45" t="s">
        <v>115</v>
      </c>
      <c r="B65" s="45" t="s">
        <v>116</v>
      </c>
      <c r="C65" s="8" t="s">
        <v>241</v>
      </c>
      <c r="D65" s="45"/>
      <c r="E65" s="45"/>
      <c r="F65" s="45"/>
      <c r="G65" s="45"/>
      <c r="H65" s="45"/>
      <c r="I65" s="45"/>
      <c r="J65" s="45">
        <f t="shared" ref="J65" si="35">SUM(D65:I65)</f>
        <v>0</v>
      </c>
      <c r="K65" s="49">
        <v>229.95000000000002</v>
      </c>
      <c r="L65" s="50">
        <f t="shared" si="1"/>
        <v>114.97500000000001</v>
      </c>
      <c r="M65" s="51">
        <f t="shared" ref="M65" si="36">J65*L65</f>
        <v>0</v>
      </c>
      <c r="N65" s="9"/>
      <c r="O65" s="128">
        <v>48</v>
      </c>
    </row>
    <row r="66" spans="1:15">
      <c r="A66" s="45" t="s">
        <v>117</v>
      </c>
      <c r="B66" s="45" t="s">
        <v>118</v>
      </c>
      <c r="C66" s="8" t="s">
        <v>239</v>
      </c>
      <c r="D66" s="45"/>
      <c r="E66" s="45"/>
      <c r="F66" s="45"/>
      <c r="G66" s="45"/>
      <c r="H66" s="45"/>
      <c r="I66" s="45"/>
      <c r="J66" s="45">
        <f t="shared" si="0"/>
        <v>0</v>
      </c>
      <c r="K66" s="49">
        <v>229.95000000000002</v>
      </c>
      <c r="L66" s="50">
        <f t="shared" si="1"/>
        <v>114.97500000000001</v>
      </c>
      <c r="M66" s="51">
        <f t="shared" si="2"/>
        <v>0</v>
      </c>
      <c r="N66" s="9"/>
      <c r="O66" s="128">
        <v>50</v>
      </c>
    </row>
    <row r="67" spans="1:15">
      <c r="A67" s="45" t="s">
        <v>117</v>
      </c>
      <c r="B67" s="45" t="s">
        <v>118</v>
      </c>
      <c r="C67" s="8" t="s">
        <v>240</v>
      </c>
      <c r="D67" s="45"/>
      <c r="E67" s="45"/>
      <c r="F67" s="45"/>
      <c r="G67" s="45"/>
      <c r="H67" s="45"/>
      <c r="I67" s="45"/>
      <c r="J67" s="45">
        <f t="shared" ref="J67" si="37">SUM(D67:I67)</f>
        <v>0</v>
      </c>
      <c r="K67" s="49">
        <v>229.95000000000002</v>
      </c>
      <c r="L67" s="50">
        <f t="shared" si="1"/>
        <v>114.97500000000001</v>
      </c>
      <c r="M67" s="51">
        <f t="shared" ref="M67" si="38">J67*L67</f>
        <v>0</v>
      </c>
      <c r="N67" s="9"/>
      <c r="O67" s="128">
        <v>52</v>
      </c>
    </row>
    <row r="68" spans="1:15">
      <c r="A68" s="45" t="s">
        <v>117</v>
      </c>
      <c r="B68" s="45" t="s">
        <v>118</v>
      </c>
      <c r="C68" s="8" t="s">
        <v>242</v>
      </c>
      <c r="D68" s="45"/>
      <c r="E68" s="45"/>
      <c r="F68" s="45"/>
      <c r="G68" s="45"/>
      <c r="H68" s="45"/>
      <c r="I68" s="45"/>
      <c r="J68" s="45">
        <f t="shared" ref="J68" si="39">SUM(D68:I68)</f>
        <v>0</v>
      </c>
      <c r="K68" s="49">
        <v>229.95000000000002</v>
      </c>
      <c r="L68" s="50">
        <f t="shared" si="1"/>
        <v>114.97500000000001</v>
      </c>
      <c r="M68" s="51">
        <f t="shared" ref="M68" si="40">J68*L68</f>
        <v>0</v>
      </c>
      <c r="N68" s="9"/>
      <c r="O68" s="128">
        <v>54</v>
      </c>
    </row>
    <row r="69" spans="1:15">
      <c r="A69" s="45" t="s">
        <v>119</v>
      </c>
      <c r="B69" s="45" t="s">
        <v>120</v>
      </c>
      <c r="C69" s="45" t="s">
        <v>242</v>
      </c>
      <c r="D69" s="45"/>
      <c r="E69" s="45"/>
      <c r="F69" s="45"/>
      <c r="G69" s="45"/>
      <c r="H69" s="45"/>
      <c r="I69" s="45"/>
      <c r="J69" s="45">
        <f t="shared" si="0"/>
        <v>0</v>
      </c>
      <c r="K69" s="49">
        <v>229.95000000000002</v>
      </c>
      <c r="L69" s="50">
        <f t="shared" si="1"/>
        <v>114.97500000000001</v>
      </c>
      <c r="M69" s="51">
        <f t="shared" si="2"/>
        <v>0</v>
      </c>
      <c r="N69" s="9"/>
      <c r="O69" s="128">
        <v>56</v>
      </c>
    </row>
    <row r="70" spans="1:15">
      <c r="A70" s="45" t="s">
        <v>119</v>
      </c>
      <c r="B70" s="45" t="s">
        <v>120</v>
      </c>
      <c r="C70" s="8" t="s">
        <v>239</v>
      </c>
      <c r="D70" s="45"/>
      <c r="E70" s="45"/>
      <c r="F70" s="45"/>
      <c r="G70" s="45"/>
      <c r="H70" s="45"/>
      <c r="I70" s="45"/>
      <c r="J70" s="45">
        <f t="shared" ref="J70" si="41">SUM(D70:I70)</f>
        <v>0</v>
      </c>
      <c r="K70" s="49">
        <v>229.95000000000002</v>
      </c>
      <c r="L70" s="50">
        <f t="shared" si="1"/>
        <v>114.97500000000001</v>
      </c>
      <c r="M70" s="51">
        <f t="shared" ref="M70" si="42">J70*L70</f>
        <v>0</v>
      </c>
      <c r="N70" s="9"/>
      <c r="O70" s="128">
        <v>58</v>
      </c>
    </row>
    <row r="71" spans="1:15">
      <c r="A71" s="45" t="s">
        <v>121</v>
      </c>
      <c r="B71" s="45" t="s">
        <v>122</v>
      </c>
      <c r="C71" s="8" t="s">
        <v>239</v>
      </c>
      <c r="D71" s="45"/>
      <c r="E71" s="45"/>
      <c r="F71" s="45"/>
      <c r="G71" s="45"/>
      <c r="H71" s="45"/>
      <c r="I71" s="45"/>
      <c r="J71" s="45">
        <f t="shared" si="0"/>
        <v>0</v>
      </c>
      <c r="K71" s="49">
        <v>232.95</v>
      </c>
      <c r="L71" s="50">
        <f t="shared" si="1"/>
        <v>116.47499999999999</v>
      </c>
      <c r="M71" s="51">
        <f t="shared" si="2"/>
        <v>0</v>
      </c>
      <c r="N71" s="9"/>
      <c r="O71" s="128">
        <v>44</v>
      </c>
    </row>
    <row r="72" spans="1:15">
      <c r="A72" s="45" t="s">
        <v>121</v>
      </c>
      <c r="B72" s="45" t="s">
        <v>122</v>
      </c>
      <c r="C72" s="8" t="s">
        <v>240</v>
      </c>
      <c r="D72" s="45"/>
      <c r="E72" s="45"/>
      <c r="F72" s="45"/>
      <c r="G72" s="45"/>
      <c r="H72" s="45"/>
      <c r="I72" s="45"/>
      <c r="J72" s="45">
        <f t="shared" ref="J72" si="43">SUM(D72:I72)</f>
        <v>0</v>
      </c>
      <c r="K72" s="49">
        <v>232.95</v>
      </c>
      <c r="L72" s="50">
        <f t="shared" si="1"/>
        <v>116.47499999999999</v>
      </c>
      <c r="M72" s="51">
        <f t="shared" ref="M72" si="44">J72*L72</f>
        <v>0</v>
      </c>
      <c r="N72" s="9"/>
      <c r="O72" s="128">
        <v>46</v>
      </c>
    </row>
    <row r="73" spans="1:15">
      <c r="A73" s="45" t="s">
        <v>121</v>
      </c>
      <c r="B73" s="45" t="s">
        <v>122</v>
      </c>
      <c r="C73" s="8" t="s">
        <v>241</v>
      </c>
      <c r="D73" s="45"/>
      <c r="E73" s="45"/>
      <c r="F73" s="45"/>
      <c r="G73" s="45"/>
      <c r="H73" s="45"/>
      <c r="I73" s="45"/>
      <c r="J73" s="45">
        <f t="shared" ref="J73" si="45">SUM(D73:I73)</f>
        <v>0</v>
      </c>
      <c r="K73" s="49">
        <v>232.95</v>
      </c>
      <c r="L73" s="50">
        <f t="shared" si="1"/>
        <v>116.47499999999999</v>
      </c>
      <c r="M73" s="51">
        <f t="shared" ref="M73" si="46">J73*L73</f>
        <v>0</v>
      </c>
      <c r="N73" s="9"/>
      <c r="O73" s="128">
        <v>48</v>
      </c>
    </row>
    <row r="74" spans="1:15">
      <c r="A74" s="45" t="s">
        <v>123</v>
      </c>
      <c r="B74" s="45" t="s">
        <v>124</v>
      </c>
      <c r="C74" s="8" t="s">
        <v>239</v>
      </c>
      <c r="D74" s="45"/>
      <c r="E74" s="45"/>
      <c r="F74" s="45"/>
      <c r="G74" s="45"/>
      <c r="H74" s="45"/>
      <c r="I74" s="45"/>
      <c r="J74" s="45">
        <f t="shared" si="0"/>
        <v>0</v>
      </c>
      <c r="K74" s="49">
        <v>240.45000000000002</v>
      </c>
      <c r="L74" s="50">
        <f t="shared" si="1"/>
        <v>120.22500000000001</v>
      </c>
      <c r="M74" s="51">
        <f t="shared" si="2"/>
        <v>0</v>
      </c>
      <c r="N74" s="9"/>
      <c r="O74" s="128">
        <v>50</v>
      </c>
    </row>
    <row r="75" spans="1:15">
      <c r="A75" s="45" t="s">
        <v>123</v>
      </c>
      <c r="B75" s="45" t="s">
        <v>124</v>
      </c>
      <c r="C75" s="8" t="s">
        <v>240</v>
      </c>
      <c r="D75" s="45"/>
      <c r="E75" s="45"/>
      <c r="F75" s="45"/>
      <c r="G75" s="45"/>
      <c r="H75" s="45"/>
      <c r="I75" s="45"/>
      <c r="J75" s="45">
        <f t="shared" ref="J75" si="47">SUM(D75:I75)</f>
        <v>0</v>
      </c>
      <c r="K75" s="49">
        <v>240.45000000000002</v>
      </c>
      <c r="L75" s="50">
        <f t="shared" si="1"/>
        <v>120.22500000000001</v>
      </c>
      <c r="M75" s="51">
        <f t="shared" ref="M75" si="48">J75*L75</f>
        <v>0</v>
      </c>
      <c r="N75" s="9"/>
      <c r="O75" s="128">
        <v>52</v>
      </c>
    </row>
    <row r="76" spans="1:15">
      <c r="A76" s="45" t="s">
        <v>125</v>
      </c>
      <c r="B76" s="45" t="s">
        <v>126</v>
      </c>
      <c r="C76" s="45" t="s">
        <v>242</v>
      </c>
      <c r="D76" s="45"/>
      <c r="E76" s="45"/>
      <c r="F76" s="45"/>
      <c r="G76" s="45"/>
      <c r="H76" s="45"/>
      <c r="I76" s="45"/>
      <c r="J76" s="45">
        <f t="shared" si="0"/>
        <v>0</v>
      </c>
      <c r="K76" s="49">
        <v>240.45000000000002</v>
      </c>
      <c r="L76" s="50">
        <f t="shared" si="1"/>
        <v>120.22500000000001</v>
      </c>
      <c r="M76" s="51">
        <f t="shared" si="2"/>
        <v>0</v>
      </c>
      <c r="O76" s="128">
        <v>56</v>
      </c>
    </row>
    <row r="77" spans="1:15">
      <c r="A77" s="45" t="s">
        <v>127</v>
      </c>
      <c r="B77" s="45" t="s">
        <v>128</v>
      </c>
      <c r="C77" s="8" t="s">
        <v>239</v>
      </c>
      <c r="D77" s="45"/>
      <c r="E77" s="45"/>
      <c r="F77" s="45"/>
      <c r="G77" s="45"/>
      <c r="H77" s="45"/>
      <c r="I77" s="45"/>
      <c r="J77" s="45">
        <f t="shared" si="0"/>
        <v>0</v>
      </c>
      <c r="K77" s="49">
        <v>303.45000000000005</v>
      </c>
      <c r="L77" s="50">
        <f t="shared" si="1"/>
        <v>151.72500000000002</v>
      </c>
      <c r="M77" s="51">
        <f t="shared" si="2"/>
        <v>0</v>
      </c>
      <c r="O77" s="128">
        <v>34</v>
      </c>
    </row>
    <row r="78" spans="1:15">
      <c r="A78" s="45" t="s">
        <v>127</v>
      </c>
      <c r="B78" s="45" t="s">
        <v>128</v>
      </c>
      <c r="C78" s="8" t="s">
        <v>245</v>
      </c>
      <c r="D78" s="45"/>
      <c r="E78" s="45"/>
      <c r="F78" s="45"/>
      <c r="G78" s="45"/>
      <c r="H78" s="45"/>
      <c r="I78" s="45"/>
      <c r="J78" s="45">
        <f t="shared" ref="J78" si="49">SUM(D78:I78)</f>
        <v>0</v>
      </c>
      <c r="K78" s="49">
        <v>303.45000000000005</v>
      </c>
      <c r="L78" s="50">
        <f t="shared" si="1"/>
        <v>151.72500000000002</v>
      </c>
      <c r="M78" s="51">
        <f t="shared" ref="M78" si="50">J78*L78</f>
        <v>0</v>
      </c>
      <c r="O78" s="128">
        <v>36</v>
      </c>
    </row>
    <row r="79" spans="1:15">
      <c r="A79" s="45" t="s">
        <v>129</v>
      </c>
      <c r="B79" s="45" t="s">
        <v>130</v>
      </c>
      <c r="C79" s="8" t="s">
        <v>239</v>
      </c>
      <c r="D79" s="45"/>
      <c r="E79" s="45"/>
      <c r="F79" s="45"/>
      <c r="G79" s="45"/>
      <c r="H79" s="45"/>
      <c r="I79" s="45"/>
      <c r="J79" s="45">
        <f t="shared" si="0"/>
        <v>0</v>
      </c>
      <c r="K79" s="49">
        <v>303.45000000000005</v>
      </c>
      <c r="L79" s="50">
        <f t="shared" si="1"/>
        <v>151.72500000000002</v>
      </c>
      <c r="M79" s="51">
        <f t="shared" si="2"/>
        <v>0</v>
      </c>
      <c r="O79" s="128">
        <v>38</v>
      </c>
    </row>
    <row r="80" spans="1:15">
      <c r="A80" s="45" t="s">
        <v>131</v>
      </c>
      <c r="B80" s="45" t="s">
        <v>132</v>
      </c>
      <c r="C80" s="8" t="s">
        <v>239</v>
      </c>
      <c r="D80" s="45"/>
      <c r="E80" s="45"/>
      <c r="F80" s="45"/>
      <c r="G80" s="45"/>
      <c r="H80" s="45"/>
      <c r="I80" s="45"/>
      <c r="J80" s="45">
        <f t="shared" si="0"/>
        <v>0</v>
      </c>
      <c r="K80" s="49">
        <v>313.95000000000005</v>
      </c>
      <c r="L80" s="50">
        <f t="shared" si="1"/>
        <v>156.97500000000002</v>
      </c>
      <c r="M80" s="51">
        <f t="shared" si="2"/>
        <v>0</v>
      </c>
      <c r="O80" s="128">
        <v>34</v>
      </c>
    </row>
    <row r="81" spans="1:15">
      <c r="A81" s="45" t="s">
        <v>131</v>
      </c>
      <c r="B81" s="45" t="s">
        <v>132</v>
      </c>
      <c r="C81" s="8" t="s">
        <v>245</v>
      </c>
      <c r="D81" s="45"/>
      <c r="E81" s="45"/>
      <c r="F81" s="45"/>
      <c r="G81" s="45"/>
      <c r="H81" s="45"/>
      <c r="I81" s="45"/>
      <c r="J81" s="45">
        <f t="shared" ref="J81" si="51">SUM(D81:I81)</f>
        <v>0</v>
      </c>
      <c r="K81" s="49">
        <v>313.95000000000005</v>
      </c>
      <c r="L81" s="50">
        <f t="shared" si="1"/>
        <v>156.97500000000002</v>
      </c>
      <c r="M81" s="51">
        <f t="shared" ref="M81" si="52">J81*L81</f>
        <v>0</v>
      </c>
      <c r="O81" s="128">
        <v>36</v>
      </c>
    </row>
    <row r="82" spans="1:15">
      <c r="A82" s="45" t="s">
        <v>133</v>
      </c>
      <c r="B82" s="45" t="s">
        <v>134</v>
      </c>
      <c r="C82" s="8" t="s">
        <v>239</v>
      </c>
      <c r="D82" s="45"/>
      <c r="E82" s="45"/>
      <c r="F82" s="45"/>
      <c r="G82" s="45"/>
      <c r="H82" s="45"/>
      <c r="I82" s="45"/>
      <c r="J82" s="45">
        <f t="shared" si="0"/>
        <v>0</v>
      </c>
      <c r="K82" s="49">
        <v>313.95000000000005</v>
      </c>
      <c r="L82" s="50">
        <f t="shared" si="1"/>
        <v>156.97500000000002</v>
      </c>
      <c r="M82" s="51">
        <f t="shared" si="2"/>
        <v>0</v>
      </c>
      <c r="O82" s="128">
        <v>40</v>
      </c>
    </row>
    <row r="83" spans="1:15">
      <c r="A83" s="45" t="s">
        <v>135</v>
      </c>
      <c r="B83" s="45" t="s">
        <v>136</v>
      </c>
      <c r="C83" s="8" t="s">
        <v>239</v>
      </c>
      <c r="D83" s="45"/>
      <c r="E83" s="45"/>
      <c r="F83" s="45"/>
      <c r="G83" s="45"/>
      <c r="H83" s="45"/>
      <c r="I83" s="45"/>
      <c r="J83" s="45">
        <f t="shared" si="0"/>
        <v>0</v>
      </c>
      <c r="K83" s="49">
        <v>313.95000000000005</v>
      </c>
      <c r="L83" s="50">
        <f t="shared" si="1"/>
        <v>156.97500000000002</v>
      </c>
      <c r="M83" s="51">
        <f t="shared" si="2"/>
        <v>0</v>
      </c>
      <c r="O83" s="128">
        <v>38</v>
      </c>
    </row>
    <row r="84" spans="1:15">
      <c r="A84" s="45" t="s">
        <v>137</v>
      </c>
      <c r="B84" s="45" t="s">
        <v>138</v>
      </c>
      <c r="C84" s="8" t="s">
        <v>239</v>
      </c>
      <c r="D84" s="45"/>
      <c r="E84" s="45"/>
      <c r="F84" s="45"/>
      <c r="G84" s="45"/>
      <c r="H84" s="45"/>
      <c r="I84" s="45"/>
      <c r="J84" s="45">
        <f t="shared" si="0"/>
        <v>0</v>
      </c>
      <c r="K84" s="49">
        <v>324.45000000000005</v>
      </c>
      <c r="L84" s="50">
        <f t="shared" si="1"/>
        <v>162.22500000000002</v>
      </c>
      <c r="M84" s="51">
        <f t="shared" si="2"/>
        <v>0</v>
      </c>
      <c r="O84" s="128">
        <v>34</v>
      </c>
    </row>
    <row r="85" spans="1:15">
      <c r="A85" s="45" t="s">
        <v>142</v>
      </c>
      <c r="B85" s="45" t="s">
        <v>143</v>
      </c>
      <c r="C85" s="8" t="s">
        <v>239</v>
      </c>
      <c r="D85" s="45"/>
      <c r="E85" s="45"/>
      <c r="F85" s="45"/>
      <c r="G85" s="45"/>
      <c r="H85" s="45"/>
      <c r="I85" s="45"/>
      <c r="J85" s="45">
        <f>SUM(D85:I85)</f>
        <v>0</v>
      </c>
      <c r="K85" s="49">
        <v>345.45000000000005</v>
      </c>
      <c r="L85" s="50">
        <f>K85/2</f>
        <v>172.72500000000002</v>
      </c>
      <c r="M85" s="51">
        <f>J85*L85</f>
        <v>0</v>
      </c>
      <c r="O85" s="128">
        <v>34</v>
      </c>
    </row>
    <row r="86" spans="1:15">
      <c r="A86" s="45" t="s">
        <v>139</v>
      </c>
      <c r="B86" s="48" t="s">
        <v>282</v>
      </c>
      <c r="C86" s="45" t="s">
        <v>239</v>
      </c>
      <c r="D86" s="45"/>
      <c r="E86" s="45"/>
      <c r="F86" s="45"/>
      <c r="G86" s="45"/>
      <c r="H86" s="45"/>
      <c r="I86" s="45"/>
      <c r="J86" s="45">
        <f t="shared" si="0"/>
        <v>0</v>
      </c>
      <c r="K86" s="49">
        <v>324.45000000000005</v>
      </c>
      <c r="L86" s="50">
        <f t="shared" si="1"/>
        <v>162.22500000000002</v>
      </c>
      <c r="M86" s="51">
        <f t="shared" si="2"/>
        <v>0</v>
      </c>
      <c r="O86" s="128">
        <v>40</v>
      </c>
    </row>
    <row r="87" spans="1:15">
      <c r="A87" s="45" t="s">
        <v>140</v>
      </c>
      <c r="B87" s="45" t="s">
        <v>141</v>
      </c>
      <c r="C87" s="8" t="s">
        <v>239</v>
      </c>
      <c r="D87" s="45"/>
      <c r="E87" s="45"/>
      <c r="F87" s="45"/>
      <c r="G87" s="45"/>
      <c r="H87" s="45"/>
      <c r="I87" s="45"/>
      <c r="J87" s="45">
        <f>SUM(D87:I87)</f>
        <v>0</v>
      </c>
      <c r="K87" s="49">
        <v>324.45000000000005</v>
      </c>
      <c r="L87" s="50">
        <f>K87/2</f>
        <v>162.22500000000002</v>
      </c>
      <c r="M87" s="51">
        <f>J87*L87</f>
        <v>0</v>
      </c>
      <c r="O87" s="128">
        <v>38</v>
      </c>
    </row>
    <row r="88" spans="1:15">
      <c r="A88" s="45" t="s">
        <v>144</v>
      </c>
      <c r="B88" s="45" t="s">
        <v>145</v>
      </c>
      <c r="C88" s="8" t="s">
        <v>239</v>
      </c>
      <c r="D88" s="45"/>
      <c r="E88" s="45"/>
      <c r="F88" s="45"/>
      <c r="G88" s="45"/>
      <c r="H88" s="45"/>
      <c r="I88" s="45"/>
      <c r="J88" s="45">
        <f t="shared" si="0"/>
        <v>0</v>
      </c>
      <c r="K88" s="49">
        <v>366.45000000000005</v>
      </c>
      <c r="L88" s="50">
        <f t="shared" si="1"/>
        <v>183.22500000000002</v>
      </c>
      <c r="M88" s="51">
        <f t="shared" si="2"/>
        <v>0</v>
      </c>
      <c r="O88" s="128">
        <v>30</v>
      </c>
    </row>
    <row r="89" spans="1:15">
      <c r="A89" s="45" t="s">
        <v>146</v>
      </c>
      <c r="B89" s="45" t="s">
        <v>147</v>
      </c>
      <c r="C89" s="8" t="s">
        <v>239</v>
      </c>
      <c r="D89" s="45"/>
      <c r="E89" s="45"/>
      <c r="F89" s="45"/>
      <c r="G89" s="45"/>
      <c r="H89" s="45"/>
      <c r="I89" s="45"/>
      <c r="J89" s="45">
        <f t="shared" si="0"/>
        <v>0</v>
      </c>
      <c r="K89" s="49">
        <v>387.45000000000005</v>
      </c>
      <c r="L89" s="50">
        <f t="shared" si="1"/>
        <v>193.72500000000002</v>
      </c>
      <c r="M89" s="51">
        <f t="shared" si="2"/>
        <v>0</v>
      </c>
      <c r="O89" s="128">
        <v>30</v>
      </c>
    </row>
    <row r="90" spans="1:15">
      <c r="A90" s="45" t="s">
        <v>148</v>
      </c>
      <c r="B90" s="45" t="s">
        <v>149</v>
      </c>
      <c r="C90" s="8" t="s">
        <v>240</v>
      </c>
      <c r="D90" s="45"/>
      <c r="E90" s="45"/>
      <c r="F90" s="45"/>
      <c r="G90" s="45"/>
      <c r="H90" s="45"/>
      <c r="I90" s="45"/>
      <c r="J90" s="45">
        <f t="shared" si="0"/>
        <v>0</v>
      </c>
      <c r="K90" s="49">
        <v>418.95000000000005</v>
      </c>
      <c r="L90" s="50">
        <f t="shared" si="1"/>
        <v>209.47500000000002</v>
      </c>
      <c r="M90" s="51">
        <f t="shared" si="2"/>
        <v>0</v>
      </c>
      <c r="O90" s="128">
        <v>26</v>
      </c>
    </row>
    <row r="91" spans="1:15" ht="15.75" thickBot="1">
      <c r="A91" s="4"/>
      <c r="B91" s="4"/>
      <c r="C91" s="4"/>
      <c r="D91" s="4"/>
      <c r="E91" s="4"/>
      <c r="F91" s="4"/>
      <c r="G91" s="4"/>
      <c r="H91" s="4"/>
      <c r="I91" s="4"/>
      <c r="J91" s="45"/>
      <c r="L91" s="42"/>
      <c r="M91" s="7"/>
      <c r="O91" s="129"/>
    </row>
    <row r="92" spans="1:15" ht="19.5" thickBot="1">
      <c r="A92" s="145" t="s">
        <v>269</v>
      </c>
      <c r="B92" s="146"/>
      <c r="C92" s="146"/>
      <c r="D92" s="146"/>
      <c r="E92" s="146"/>
      <c r="F92" s="146"/>
      <c r="G92" s="146"/>
      <c r="H92" s="146"/>
      <c r="I92" s="146"/>
      <c r="J92" s="146"/>
      <c r="K92" s="147"/>
      <c r="L92" s="42"/>
      <c r="M92" s="7"/>
    </row>
    <row r="93" spans="1:15" ht="45.75" thickBot="1">
      <c r="A93" s="152" t="s">
        <v>262</v>
      </c>
      <c r="B93" s="21" t="s">
        <v>263</v>
      </c>
      <c r="C93" s="41" t="s">
        <v>238</v>
      </c>
      <c r="D93" s="21" t="s">
        <v>222</v>
      </c>
      <c r="E93" s="21" t="s">
        <v>223</v>
      </c>
      <c r="F93" s="21" t="s">
        <v>224</v>
      </c>
      <c r="G93" s="21" t="s">
        <v>225</v>
      </c>
      <c r="H93" s="21"/>
      <c r="I93" s="22"/>
      <c r="J93" s="23" t="s">
        <v>236</v>
      </c>
      <c r="K93" s="153" t="s">
        <v>266</v>
      </c>
      <c r="L93" s="39" t="s">
        <v>267</v>
      </c>
      <c r="M93" s="40" t="s">
        <v>237</v>
      </c>
    </row>
    <row r="94" spans="1:15">
      <c r="A94" s="54" t="s">
        <v>150</v>
      </c>
      <c r="B94" s="154" t="s">
        <v>151</v>
      </c>
      <c r="C94" s="8" t="s">
        <v>243</v>
      </c>
      <c r="D94" s="55"/>
      <c r="E94" s="55"/>
      <c r="F94" s="55"/>
      <c r="G94" s="55"/>
      <c r="H94" s="55"/>
      <c r="I94" s="55"/>
      <c r="J94" s="8">
        <f>SUM(D94:I94)</f>
        <v>0</v>
      </c>
      <c r="K94" s="83">
        <v>45.15</v>
      </c>
      <c r="L94" s="56">
        <f t="shared" si="1"/>
        <v>22.574999999999999</v>
      </c>
      <c r="M94" s="57">
        <f t="shared" si="2"/>
        <v>0</v>
      </c>
      <c r="O94" s="128">
        <v>114</v>
      </c>
    </row>
    <row r="95" spans="1:15">
      <c r="A95" s="45" t="s">
        <v>152</v>
      </c>
      <c r="B95" s="45" t="s">
        <v>153</v>
      </c>
      <c r="C95" s="8" t="s">
        <v>240</v>
      </c>
      <c r="D95" s="45"/>
      <c r="E95" s="45"/>
      <c r="F95" s="45"/>
      <c r="G95" s="45"/>
      <c r="H95" s="45"/>
      <c r="I95" s="45"/>
      <c r="J95" s="45">
        <f t="shared" ref="J95:J116" si="53">SUM(D95:I95)</f>
        <v>0</v>
      </c>
      <c r="K95" s="84">
        <v>24.15</v>
      </c>
      <c r="L95" s="50">
        <f t="shared" si="1"/>
        <v>12.074999999999999</v>
      </c>
      <c r="M95" s="51">
        <f t="shared" si="2"/>
        <v>0</v>
      </c>
      <c r="O95" s="128">
        <v>140</v>
      </c>
    </row>
    <row r="96" spans="1:15">
      <c r="A96" s="45" t="s">
        <v>154</v>
      </c>
      <c r="B96" s="45" t="s">
        <v>155</v>
      </c>
      <c r="C96" s="8" t="s">
        <v>240</v>
      </c>
      <c r="D96" s="45"/>
      <c r="E96" s="45"/>
      <c r="F96" s="45"/>
      <c r="G96" s="45"/>
      <c r="H96" s="45"/>
      <c r="I96" s="45"/>
      <c r="J96" s="45">
        <f t="shared" ref="J96" si="54">SUM(D96:I96)</f>
        <v>0</v>
      </c>
      <c r="K96" s="84">
        <v>27.65</v>
      </c>
      <c r="L96" s="50">
        <f t="shared" si="1"/>
        <v>13.824999999999999</v>
      </c>
      <c r="M96" s="51">
        <f t="shared" ref="M96" si="55">J96*L96</f>
        <v>0</v>
      </c>
      <c r="O96" s="128">
        <v>136</v>
      </c>
    </row>
    <row r="97" spans="1:15">
      <c r="A97" s="45" t="s">
        <v>154</v>
      </c>
      <c r="B97" s="45" t="s">
        <v>155</v>
      </c>
      <c r="C97" s="8" t="s">
        <v>244</v>
      </c>
      <c r="D97" s="45"/>
      <c r="E97" s="45"/>
      <c r="F97" s="45"/>
      <c r="G97" s="45"/>
      <c r="H97" s="45"/>
      <c r="I97" s="45"/>
      <c r="J97" s="45">
        <f t="shared" si="53"/>
        <v>0</v>
      </c>
      <c r="K97" s="84">
        <v>27.65</v>
      </c>
      <c r="L97" s="50">
        <f t="shared" si="1"/>
        <v>13.824999999999999</v>
      </c>
      <c r="M97" s="51">
        <f t="shared" si="2"/>
        <v>0</v>
      </c>
      <c r="O97" s="128">
        <v>136</v>
      </c>
    </row>
    <row r="98" spans="1:15">
      <c r="A98" s="45" t="s">
        <v>156</v>
      </c>
      <c r="B98" s="45" t="s">
        <v>157</v>
      </c>
      <c r="C98" s="8" t="s">
        <v>244</v>
      </c>
      <c r="D98" s="45"/>
      <c r="E98" s="45"/>
      <c r="F98" s="45"/>
      <c r="G98" s="45"/>
      <c r="H98" s="45"/>
      <c r="I98" s="45"/>
      <c r="J98" s="45">
        <f t="shared" si="53"/>
        <v>0</v>
      </c>
      <c r="K98" s="84">
        <v>27.65</v>
      </c>
      <c r="L98" s="50">
        <f t="shared" si="1"/>
        <v>13.824999999999999</v>
      </c>
      <c r="M98" s="51">
        <f t="shared" si="2"/>
        <v>0</v>
      </c>
      <c r="O98" s="128">
        <v>138</v>
      </c>
    </row>
    <row r="99" spans="1:15">
      <c r="A99" s="45" t="s">
        <v>158</v>
      </c>
      <c r="B99" s="45" t="s">
        <v>159</v>
      </c>
      <c r="C99" s="8" t="s">
        <v>243</v>
      </c>
      <c r="D99" s="45"/>
      <c r="E99" s="45"/>
      <c r="F99" s="45"/>
      <c r="G99" s="45"/>
      <c r="H99" s="45"/>
      <c r="I99" s="45"/>
      <c r="J99" s="45">
        <f t="shared" si="53"/>
        <v>0</v>
      </c>
      <c r="K99" s="84">
        <v>31.15</v>
      </c>
      <c r="L99" s="50">
        <f t="shared" si="1"/>
        <v>15.574999999999999</v>
      </c>
      <c r="M99" s="51">
        <f t="shared" si="2"/>
        <v>0</v>
      </c>
      <c r="O99" s="128">
        <v>118</v>
      </c>
    </row>
    <row r="100" spans="1:15">
      <c r="A100" s="45" t="s">
        <v>160</v>
      </c>
      <c r="B100" s="45" t="s">
        <v>161</v>
      </c>
      <c r="C100" s="45" t="s">
        <v>244</v>
      </c>
      <c r="D100" s="45"/>
      <c r="E100" s="45"/>
      <c r="F100" s="45"/>
      <c r="G100" s="45"/>
      <c r="H100" s="45"/>
      <c r="I100" s="45"/>
      <c r="J100" s="45">
        <f t="shared" si="53"/>
        <v>0</v>
      </c>
      <c r="K100" s="84">
        <v>31.15</v>
      </c>
      <c r="L100" s="50">
        <f t="shared" si="1"/>
        <v>15.574999999999999</v>
      </c>
      <c r="M100" s="51">
        <f t="shared" si="2"/>
        <v>0</v>
      </c>
      <c r="O100" s="128">
        <v>134</v>
      </c>
    </row>
    <row r="101" spans="1:15">
      <c r="A101" s="45" t="s">
        <v>162</v>
      </c>
      <c r="B101" s="45" t="s">
        <v>163</v>
      </c>
      <c r="C101" s="45" t="s">
        <v>240</v>
      </c>
      <c r="D101" s="45"/>
      <c r="E101" s="45"/>
      <c r="F101" s="45"/>
      <c r="G101" s="45"/>
      <c r="H101" s="45"/>
      <c r="I101" s="45"/>
      <c r="J101" s="45">
        <f t="shared" si="53"/>
        <v>0</v>
      </c>
      <c r="K101" s="84">
        <v>38.15</v>
      </c>
      <c r="L101" s="50">
        <f t="shared" si="1"/>
        <v>19.074999999999999</v>
      </c>
      <c r="M101" s="51">
        <f t="shared" si="2"/>
        <v>0</v>
      </c>
      <c r="O101" s="128">
        <v>132</v>
      </c>
    </row>
    <row r="102" spans="1:15">
      <c r="A102" s="45" t="s">
        <v>164</v>
      </c>
      <c r="B102" s="45" t="s">
        <v>165</v>
      </c>
      <c r="C102" s="45"/>
      <c r="D102" s="45"/>
      <c r="E102" s="45"/>
      <c r="F102" s="45"/>
      <c r="G102" s="45"/>
      <c r="H102" s="45"/>
      <c r="I102" s="45"/>
      <c r="J102" s="45">
        <f t="shared" si="53"/>
        <v>0</v>
      </c>
      <c r="K102" s="84">
        <v>45.15</v>
      </c>
      <c r="L102" s="50">
        <f t="shared" si="1"/>
        <v>22.574999999999999</v>
      </c>
      <c r="M102" s="51">
        <f t="shared" si="2"/>
        <v>0</v>
      </c>
      <c r="O102" s="148" t="s">
        <v>283</v>
      </c>
    </row>
    <row r="103" spans="1:15">
      <c r="A103" s="45" t="s">
        <v>166</v>
      </c>
      <c r="B103" s="45" t="s">
        <v>167</v>
      </c>
      <c r="C103" s="8" t="s">
        <v>243</v>
      </c>
      <c r="D103" s="45"/>
      <c r="E103" s="45"/>
      <c r="F103" s="45"/>
      <c r="G103" s="45"/>
      <c r="H103" s="45"/>
      <c r="I103" s="45"/>
      <c r="J103" s="45">
        <f t="shared" si="53"/>
        <v>0</v>
      </c>
      <c r="K103" s="84">
        <v>48.65</v>
      </c>
      <c r="L103" s="50">
        <f t="shared" si="1"/>
        <v>24.324999999999999</v>
      </c>
      <c r="M103" s="51">
        <f t="shared" si="2"/>
        <v>0</v>
      </c>
      <c r="O103" s="128">
        <v>116</v>
      </c>
    </row>
    <row r="104" spans="1:15">
      <c r="A104" s="45" t="s">
        <v>168</v>
      </c>
      <c r="B104" s="45" t="s">
        <v>169</v>
      </c>
      <c r="C104" s="45"/>
      <c r="D104" s="45"/>
      <c r="E104" s="45"/>
      <c r="F104" s="45"/>
      <c r="G104" s="45"/>
      <c r="H104" s="45"/>
      <c r="I104" s="45"/>
      <c r="J104" s="45">
        <f t="shared" si="53"/>
        <v>0</v>
      </c>
      <c r="K104" s="84">
        <v>59.15</v>
      </c>
      <c r="L104" s="50">
        <f t="shared" si="1"/>
        <v>29.574999999999999</v>
      </c>
      <c r="M104" s="51">
        <f t="shared" si="2"/>
        <v>0</v>
      </c>
      <c r="O104" s="148" t="s">
        <v>283</v>
      </c>
    </row>
    <row r="105" spans="1:15">
      <c r="A105" s="45" t="s">
        <v>170</v>
      </c>
      <c r="B105" s="45" t="s">
        <v>171</v>
      </c>
      <c r="C105" s="45" t="s">
        <v>244</v>
      </c>
      <c r="D105" s="45"/>
      <c r="E105" s="45"/>
      <c r="F105" s="45"/>
      <c r="G105" s="45"/>
      <c r="H105" s="45"/>
      <c r="I105" s="45"/>
      <c r="J105" s="45">
        <f t="shared" si="53"/>
        <v>0</v>
      </c>
      <c r="K105" s="84">
        <v>69.650000000000006</v>
      </c>
      <c r="L105" s="50">
        <f t="shared" si="1"/>
        <v>34.825000000000003</v>
      </c>
      <c r="M105" s="51">
        <f t="shared" si="2"/>
        <v>0</v>
      </c>
      <c r="O105" s="128">
        <v>122</v>
      </c>
    </row>
    <row r="106" spans="1:15">
      <c r="A106" s="45" t="s">
        <v>170</v>
      </c>
      <c r="B106" s="45" t="s">
        <v>171</v>
      </c>
      <c r="C106" s="45" t="s">
        <v>239</v>
      </c>
      <c r="D106" s="45"/>
      <c r="E106" s="45"/>
      <c r="F106" s="45"/>
      <c r="G106" s="45"/>
      <c r="H106" s="45"/>
      <c r="I106" s="45"/>
      <c r="J106" s="45">
        <f t="shared" si="53"/>
        <v>0</v>
      </c>
      <c r="K106" s="84">
        <v>69.650000000000006</v>
      </c>
      <c r="L106" s="50">
        <f t="shared" si="1"/>
        <v>34.825000000000003</v>
      </c>
      <c r="M106" s="51">
        <f t="shared" si="2"/>
        <v>0</v>
      </c>
      <c r="O106" s="128">
        <v>124</v>
      </c>
    </row>
    <row r="107" spans="1:15">
      <c r="A107" s="45" t="s">
        <v>172</v>
      </c>
      <c r="B107" s="45" t="s">
        <v>173</v>
      </c>
      <c r="C107" s="8" t="s">
        <v>244</v>
      </c>
      <c r="D107" s="45"/>
      <c r="E107" s="45"/>
      <c r="F107" s="45"/>
      <c r="G107" s="45"/>
      <c r="H107" s="45"/>
      <c r="I107" s="45"/>
      <c r="J107" s="45">
        <f t="shared" si="53"/>
        <v>0</v>
      </c>
      <c r="K107" s="84">
        <v>69.650000000000006</v>
      </c>
      <c r="L107" s="50">
        <f t="shared" si="1"/>
        <v>34.825000000000003</v>
      </c>
      <c r="M107" s="51">
        <f t="shared" si="2"/>
        <v>0</v>
      </c>
      <c r="O107" s="128">
        <v>126</v>
      </c>
    </row>
    <row r="108" spans="1:15">
      <c r="A108" s="45" t="s">
        <v>172</v>
      </c>
      <c r="B108" s="45" t="s">
        <v>173</v>
      </c>
      <c r="C108" s="8" t="s">
        <v>239</v>
      </c>
      <c r="D108" s="45"/>
      <c r="E108" s="45"/>
      <c r="F108" s="45"/>
      <c r="G108" s="45"/>
      <c r="H108" s="45"/>
      <c r="I108" s="45"/>
      <c r="J108" s="45">
        <f t="shared" ref="J108" si="56">SUM(D108:I108)</f>
        <v>0</v>
      </c>
      <c r="K108" s="84">
        <v>69.650000000000006</v>
      </c>
      <c r="L108" s="50">
        <f t="shared" si="1"/>
        <v>34.825000000000003</v>
      </c>
      <c r="M108" s="51">
        <f t="shared" ref="M108" si="57">J108*L108</f>
        <v>0</v>
      </c>
      <c r="O108" s="128">
        <v>128</v>
      </c>
    </row>
    <row r="109" spans="1:15">
      <c r="A109" s="45" t="s">
        <v>172</v>
      </c>
      <c r="B109" s="45" t="s">
        <v>173</v>
      </c>
      <c r="C109" s="8" t="s">
        <v>240</v>
      </c>
      <c r="D109" s="45"/>
      <c r="E109" s="45"/>
      <c r="F109" s="45"/>
      <c r="G109" s="45"/>
      <c r="H109" s="45"/>
      <c r="I109" s="45"/>
      <c r="J109" s="45">
        <f t="shared" ref="J109" si="58">SUM(D109:I109)</f>
        <v>0</v>
      </c>
      <c r="K109" s="84">
        <v>69.650000000000006</v>
      </c>
      <c r="L109" s="50">
        <f t="shared" si="1"/>
        <v>34.825000000000003</v>
      </c>
      <c r="M109" s="51">
        <f t="shared" ref="M109" si="59">J109*L109</f>
        <v>0</v>
      </c>
      <c r="O109" s="128">
        <v>130</v>
      </c>
    </row>
    <row r="110" spans="1:15">
      <c r="A110" s="45" t="s">
        <v>174</v>
      </c>
      <c r="B110" s="45" t="s">
        <v>175</v>
      </c>
      <c r="C110" s="45" t="s">
        <v>244</v>
      </c>
      <c r="D110" s="45"/>
      <c r="E110" s="45"/>
      <c r="F110" s="45"/>
      <c r="G110" s="45"/>
      <c r="H110" s="45"/>
      <c r="I110" s="45"/>
      <c r="J110" s="45">
        <f t="shared" si="53"/>
        <v>0</v>
      </c>
      <c r="K110" s="84">
        <v>73.150000000000006</v>
      </c>
      <c r="L110" s="50">
        <f t="shared" ref="L110:L152" si="60">K110/2</f>
        <v>36.575000000000003</v>
      </c>
      <c r="M110" s="51">
        <f t="shared" ref="M110:M152" si="61">J110*L110</f>
        <v>0</v>
      </c>
      <c r="O110" s="128">
        <v>122</v>
      </c>
    </row>
    <row r="111" spans="1:15">
      <c r="A111" s="45" t="s">
        <v>174</v>
      </c>
      <c r="B111" s="45" t="s">
        <v>175</v>
      </c>
      <c r="C111" s="45" t="s">
        <v>239</v>
      </c>
      <c r="D111" s="45"/>
      <c r="E111" s="45"/>
      <c r="F111" s="45"/>
      <c r="G111" s="45"/>
      <c r="H111" s="45"/>
      <c r="I111" s="45"/>
      <c r="J111" s="45">
        <f t="shared" si="53"/>
        <v>0</v>
      </c>
      <c r="K111" s="84">
        <v>73.150000000000006</v>
      </c>
      <c r="L111" s="50">
        <f t="shared" si="60"/>
        <v>36.575000000000003</v>
      </c>
      <c r="M111" s="51">
        <f t="shared" si="61"/>
        <v>0</v>
      </c>
      <c r="O111" s="128">
        <v>124</v>
      </c>
    </row>
    <row r="112" spans="1:15">
      <c r="A112" s="45" t="s">
        <v>176</v>
      </c>
      <c r="B112" s="45" t="s">
        <v>177</v>
      </c>
      <c r="C112" s="8" t="s">
        <v>244</v>
      </c>
      <c r="D112" s="45"/>
      <c r="E112" s="45"/>
      <c r="F112" s="45"/>
      <c r="G112" s="45"/>
      <c r="H112" s="45"/>
      <c r="I112" s="45"/>
      <c r="J112" s="45">
        <f t="shared" si="53"/>
        <v>0</v>
      </c>
      <c r="K112" s="84">
        <v>73.150000000000006</v>
      </c>
      <c r="L112" s="50">
        <f t="shared" si="60"/>
        <v>36.575000000000003</v>
      </c>
      <c r="M112" s="51">
        <f t="shared" si="61"/>
        <v>0</v>
      </c>
      <c r="O112" s="128">
        <v>126</v>
      </c>
    </row>
    <row r="113" spans="1:15">
      <c r="A113" s="45" t="s">
        <v>176</v>
      </c>
      <c r="B113" s="45" t="s">
        <v>177</v>
      </c>
      <c r="C113" s="8" t="s">
        <v>239</v>
      </c>
      <c r="D113" s="45"/>
      <c r="E113" s="45"/>
      <c r="F113" s="45"/>
      <c r="G113" s="45"/>
      <c r="H113" s="45"/>
      <c r="I113" s="45"/>
      <c r="J113" s="45">
        <f t="shared" ref="J113" si="62">SUM(D113:I113)</f>
        <v>0</v>
      </c>
      <c r="K113" s="84">
        <v>73.150000000000006</v>
      </c>
      <c r="L113" s="50">
        <f t="shared" si="60"/>
        <v>36.575000000000003</v>
      </c>
      <c r="M113" s="51">
        <f t="shared" ref="M113" si="63">J113*L113</f>
        <v>0</v>
      </c>
      <c r="O113" s="128">
        <v>128</v>
      </c>
    </row>
    <row r="114" spans="1:15">
      <c r="A114" s="45" t="s">
        <v>178</v>
      </c>
      <c r="B114" s="45" t="s">
        <v>179</v>
      </c>
      <c r="C114" s="45" t="s">
        <v>239</v>
      </c>
      <c r="D114" s="45"/>
      <c r="E114" s="45"/>
      <c r="F114" s="45"/>
      <c r="G114" s="45"/>
      <c r="H114" s="45"/>
      <c r="I114" s="45"/>
      <c r="J114" s="45">
        <f t="shared" si="53"/>
        <v>0</v>
      </c>
      <c r="K114" s="84">
        <v>76.650000000000006</v>
      </c>
      <c r="L114" s="50">
        <f t="shared" si="60"/>
        <v>38.325000000000003</v>
      </c>
      <c r="M114" s="51">
        <f t="shared" si="61"/>
        <v>0</v>
      </c>
      <c r="O114" s="128">
        <v>124</v>
      </c>
    </row>
    <row r="115" spans="1:15">
      <c r="A115" s="45" t="s">
        <v>180</v>
      </c>
      <c r="B115" s="45" t="s">
        <v>181</v>
      </c>
      <c r="C115" s="8" t="s">
        <v>243</v>
      </c>
      <c r="D115" s="45"/>
      <c r="E115" s="45"/>
      <c r="F115" s="45"/>
      <c r="G115" s="45"/>
      <c r="H115" s="45"/>
      <c r="I115" s="45"/>
      <c r="J115" s="45">
        <f t="shared" si="53"/>
        <v>0</v>
      </c>
      <c r="K115" s="84">
        <v>108.15</v>
      </c>
      <c r="L115" s="50">
        <f t="shared" si="60"/>
        <v>54.075000000000003</v>
      </c>
      <c r="M115" s="51">
        <f t="shared" si="61"/>
        <v>0</v>
      </c>
      <c r="O115" s="128">
        <v>112</v>
      </c>
    </row>
    <row r="116" spans="1:15">
      <c r="A116" s="45" t="s">
        <v>182</v>
      </c>
      <c r="B116" s="45" t="s">
        <v>183</v>
      </c>
      <c r="C116" s="8" t="s">
        <v>243</v>
      </c>
      <c r="D116" s="45"/>
      <c r="E116" s="45"/>
      <c r="F116" s="45"/>
      <c r="G116" s="45"/>
      <c r="H116" s="45"/>
      <c r="I116" s="45"/>
      <c r="J116" s="45">
        <f t="shared" si="53"/>
        <v>0</v>
      </c>
      <c r="K116" s="84">
        <v>118.65</v>
      </c>
      <c r="L116" s="50">
        <f t="shared" si="60"/>
        <v>59.325000000000003</v>
      </c>
      <c r="M116" s="51">
        <f t="shared" si="61"/>
        <v>0</v>
      </c>
      <c r="O116" s="128">
        <v>112</v>
      </c>
    </row>
    <row r="117" spans="1:15" s="1" customFormat="1" ht="15.75" thickBot="1">
      <c r="A117" s="155"/>
      <c r="B117" s="155"/>
      <c r="C117" s="155"/>
      <c r="D117" s="155"/>
      <c r="E117" s="155"/>
      <c r="F117" s="155"/>
      <c r="G117" s="155"/>
      <c r="H117" s="155"/>
      <c r="I117" s="155"/>
      <c r="J117" s="155"/>
      <c r="K117" s="156"/>
      <c r="L117" s="42"/>
      <c r="M117" s="7"/>
    </row>
    <row r="118" spans="1:15" ht="19.5" thickBot="1">
      <c r="A118" s="157" t="s">
        <v>270</v>
      </c>
      <c r="B118" s="158"/>
      <c r="C118" s="158"/>
      <c r="D118" s="158"/>
      <c r="E118" s="158"/>
      <c r="F118" s="158"/>
      <c r="G118" s="158"/>
      <c r="H118" s="158"/>
      <c r="I118" s="158"/>
      <c r="J118" s="158"/>
      <c r="K118" s="159"/>
      <c r="L118" s="42"/>
      <c r="M118" s="7"/>
    </row>
    <row r="119" spans="1:15" ht="51.75" customHeight="1">
      <c r="A119" s="160" t="s">
        <v>262</v>
      </c>
      <c r="B119" s="62" t="s">
        <v>263</v>
      </c>
      <c r="C119" s="61" t="s">
        <v>238</v>
      </c>
      <c r="D119" s="62" t="s">
        <v>229</v>
      </c>
      <c r="E119" s="62" t="s">
        <v>230</v>
      </c>
      <c r="F119" s="62" t="s">
        <v>231</v>
      </c>
      <c r="G119" s="62" t="s">
        <v>232</v>
      </c>
      <c r="H119" s="62" t="s">
        <v>233</v>
      </c>
      <c r="I119" s="63"/>
      <c r="J119" s="64" t="s">
        <v>236</v>
      </c>
      <c r="K119" s="161" t="s">
        <v>266</v>
      </c>
      <c r="L119" s="65" t="s">
        <v>267</v>
      </c>
      <c r="M119" s="66" t="s">
        <v>237</v>
      </c>
    </row>
    <row r="120" spans="1:15">
      <c r="A120" s="45" t="s">
        <v>184</v>
      </c>
      <c r="B120" s="45" t="s">
        <v>185</v>
      </c>
      <c r="C120" s="8" t="s">
        <v>243</v>
      </c>
      <c r="D120" s="45"/>
      <c r="E120" s="45"/>
      <c r="F120" s="45"/>
      <c r="G120" s="45"/>
      <c r="H120" s="45"/>
      <c r="I120" s="45"/>
      <c r="J120" s="45">
        <f>SUM(D120:I120)</f>
        <v>0</v>
      </c>
      <c r="K120" s="85">
        <v>20.65</v>
      </c>
      <c r="L120" s="50">
        <f t="shared" si="60"/>
        <v>10.324999999999999</v>
      </c>
      <c r="M120" s="51">
        <f t="shared" si="61"/>
        <v>0</v>
      </c>
      <c r="O120" s="128">
        <v>154</v>
      </c>
    </row>
    <row r="121" spans="1:15">
      <c r="A121" s="45" t="s">
        <v>186</v>
      </c>
      <c r="B121" s="45" t="s">
        <v>187</v>
      </c>
      <c r="C121" s="8" t="s">
        <v>242</v>
      </c>
      <c r="D121" s="45"/>
      <c r="E121" s="45"/>
      <c r="F121" s="45"/>
      <c r="G121" s="45"/>
      <c r="H121" s="45"/>
      <c r="I121" s="45"/>
      <c r="J121" s="45">
        <f t="shared" ref="J121:J126" si="64">SUM(D121:I121)</f>
        <v>0</v>
      </c>
      <c r="K121" s="85">
        <v>24.15</v>
      </c>
      <c r="L121" s="50">
        <f t="shared" si="60"/>
        <v>12.074999999999999</v>
      </c>
      <c r="M121" s="51">
        <f t="shared" si="61"/>
        <v>0</v>
      </c>
      <c r="O121" s="128">
        <v>152</v>
      </c>
    </row>
    <row r="122" spans="1:15">
      <c r="A122" s="45" t="s">
        <v>188</v>
      </c>
      <c r="B122" s="45" t="s">
        <v>189</v>
      </c>
      <c r="C122" s="45" t="s">
        <v>243</v>
      </c>
      <c r="D122" s="45"/>
      <c r="E122" s="45"/>
      <c r="F122" s="45"/>
      <c r="G122" s="45"/>
      <c r="H122" s="45"/>
      <c r="I122" s="45"/>
      <c r="J122" s="45">
        <f t="shared" si="64"/>
        <v>0</v>
      </c>
      <c r="K122" s="85">
        <v>34.65</v>
      </c>
      <c r="L122" s="50">
        <f t="shared" si="60"/>
        <v>17.324999999999999</v>
      </c>
      <c r="M122" s="51">
        <f t="shared" si="61"/>
        <v>0</v>
      </c>
      <c r="O122" s="128">
        <v>150</v>
      </c>
    </row>
    <row r="123" spans="1:15">
      <c r="A123" s="45" t="s">
        <v>190</v>
      </c>
      <c r="B123" s="45" t="s">
        <v>191</v>
      </c>
      <c r="C123" s="8" t="s">
        <v>243</v>
      </c>
      <c r="D123" s="45"/>
      <c r="E123" s="45"/>
      <c r="F123" s="45"/>
      <c r="G123" s="45"/>
      <c r="H123" s="45"/>
      <c r="I123" s="45"/>
      <c r="J123" s="45">
        <f t="shared" si="64"/>
        <v>0</v>
      </c>
      <c r="K123" s="85">
        <v>48.65</v>
      </c>
      <c r="L123" s="50">
        <f t="shared" si="60"/>
        <v>24.324999999999999</v>
      </c>
      <c r="M123" s="51">
        <f t="shared" si="61"/>
        <v>0</v>
      </c>
      <c r="O123" s="128">
        <v>146</v>
      </c>
    </row>
    <row r="124" spans="1:15">
      <c r="A124" s="45" t="s">
        <v>192</v>
      </c>
      <c r="B124" s="45" t="s">
        <v>193</v>
      </c>
      <c r="C124" s="45" t="s">
        <v>243</v>
      </c>
      <c r="D124" s="45"/>
      <c r="E124" s="45"/>
      <c r="F124" s="45"/>
      <c r="G124" s="45"/>
      <c r="H124" s="45"/>
      <c r="I124" s="45"/>
      <c r="J124" s="45">
        <f t="shared" si="64"/>
        <v>0</v>
      </c>
      <c r="K124" s="85">
        <v>48.65</v>
      </c>
      <c r="L124" s="50">
        <f t="shared" si="60"/>
        <v>24.324999999999999</v>
      </c>
      <c r="M124" s="51">
        <f t="shared" si="61"/>
        <v>0</v>
      </c>
      <c r="O124" s="128">
        <v>148</v>
      </c>
    </row>
    <row r="125" spans="1:15">
      <c r="A125" s="45" t="s">
        <v>194</v>
      </c>
      <c r="B125" s="45" t="s">
        <v>195</v>
      </c>
      <c r="C125" s="8" t="s">
        <v>241</v>
      </c>
      <c r="D125" s="45"/>
      <c r="E125" s="45"/>
      <c r="F125" s="45"/>
      <c r="G125" s="45"/>
      <c r="H125" s="45"/>
      <c r="I125" s="45"/>
      <c r="J125" s="45">
        <f t="shared" si="64"/>
        <v>0</v>
      </c>
      <c r="K125" s="85">
        <v>59.15</v>
      </c>
      <c r="L125" s="50">
        <f t="shared" si="60"/>
        <v>29.574999999999999</v>
      </c>
      <c r="M125" s="51">
        <f t="shared" si="61"/>
        <v>0</v>
      </c>
      <c r="O125" s="128">
        <v>144</v>
      </c>
    </row>
    <row r="126" spans="1:15">
      <c r="A126" s="45" t="s">
        <v>196</v>
      </c>
      <c r="B126" s="8" t="s">
        <v>197</v>
      </c>
      <c r="C126" s="8" t="s">
        <v>241</v>
      </c>
      <c r="D126" s="45"/>
      <c r="E126" s="45"/>
      <c r="F126" s="45"/>
      <c r="G126" s="45"/>
      <c r="H126" s="45"/>
      <c r="I126" s="45"/>
      <c r="J126" s="45">
        <f t="shared" si="64"/>
        <v>0</v>
      </c>
      <c r="K126" s="85">
        <v>62.65</v>
      </c>
      <c r="L126" s="50">
        <f t="shared" si="60"/>
        <v>31.324999999999999</v>
      </c>
      <c r="M126" s="51">
        <f t="shared" si="61"/>
        <v>0</v>
      </c>
      <c r="O126" s="128">
        <v>144</v>
      </c>
    </row>
    <row r="127" spans="1:15" s="1" customFormat="1" ht="15.75" thickBot="1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  <c r="K127" s="156"/>
      <c r="L127" s="42"/>
      <c r="M127" s="7"/>
    </row>
    <row r="128" spans="1:15" ht="19.5" thickBot="1">
      <c r="A128" s="162" t="s">
        <v>271</v>
      </c>
      <c r="B128" s="163"/>
      <c r="C128" s="163"/>
      <c r="D128" s="163"/>
      <c r="E128" s="163"/>
      <c r="F128" s="163"/>
      <c r="G128" s="163"/>
      <c r="H128" s="163"/>
      <c r="I128" s="163"/>
      <c r="J128" s="163"/>
      <c r="K128" s="164"/>
      <c r="L128" s="42"/>
      <c r="M128" s="7"/>
    </row>
    <row r="129" spans="1:15" ht="50.25" customHeight="1" thickBot="1">
      <c r="A129" s="152" t="s">
        <v>262</v>
      </c>
      <c r="B129" s="21" t="s">
        <v>263</v>
      </c>
      <c r="C129" s="41" t="s">
        <v>238</v>
      </c>
      <c r="D129" s="21"/>
      <c r="E129" s="21"/>
      <c r="F129" s="21"/>
      <c r="G129" s="21"/>
      <c r="H129" s="21"/>
      <c r="I129" s="22"/>
      <c r="J129" s="23" t="s">
        <v>236</v>
      </c>
      <c r="K129" s="153" t="s">
        <v>266</v>
      </c>
      <c r="L129" s="39" t="s">
        <v>267</v>
      </c>
      <c r="M129" s="40" t="s">
        <v>237</v>
      </c>
    </row>
    <row r="130" spans="1:15" ht="15.75" thickBot="1">
      <c r="A130" s="70"/>
      <c r="B130" s="73"/>
      <c r="C130" s="75" t="s">
        <v>272</v>
      </c>
      <c r="D130" s="76" t="s">
        <v>223</v>
      </c>
      <c r="E130" s="76" t="s">
        <v>224</v>
      </c>
      <c r="F130" s="76" t="s">
        <v>225</v>
      </c>
      <c r="G130" s="77" t="s">
        <v>226</v>
      </c>
      <c r="H130" s="74"/>
      <c r="I130" s="70"/>
      <c r="J130" s="71"/>
      <c r="K130" s="72"/>
      <c r="L130" s="59"/>
      <c r="M130" s="60"/>
    </row>
    <row r="131" spans="1:15">
      <c r="A131" s="45" t="s">
        <v>198</v>
      </c>
      <c r="B131" s="45" t="s">
        <v>199</v>
      </c>
      <c r="C131" s="8" t="s">
        <v>239</v>
      </c>
      <c r="D131" s="58"/>
      <c r="E131" s="58"/>
      <c r="F131" s="58"/>
      <c r="G131" s="58"/>
      <c r="H131" s="45"/>
      <c r="I131" s="45"/>
      <c r="J131" s="45">
        <f>SUM(D131:I131)</f>
        <v>0</v>
      </c>
      <c r="K131" s="85">
        <v>10.15</v>
      </c>
      <c r="L131" s="50">
        <f t="shared" si="60"/>
        <v>5.0750000000000002</v>
      </c>
      <c r="M131" s="51">
        <f t="shared" si="61"/>
        <v>0</v>
      </c>
      <c r="O131" s="148" t="s">
        <v>292</v>
      </c>
    </row>
    <row r="132" spans="1:15">
      <c r="A132" s="45" t="s">
        <v>200</v>
      </c>
      <c r="B132" s="45" t="s">
        <v>201</v>
      </c>
      <c r="C132" s="8" t="s">
        <v>239</v>
      </c>
      <c r="D132" s="45"/>
      <c r="E132" s="45"/>
      <c r="F132" s="45"/>
      <c r="G132" s="45"/>
      <c r="H132" s="45"/>
      <c r="I132" s="45"/>
      <c r="J132" s="45">
        <f t="shared" ref="J132:J142" si="65">SUM(D132:I132)</f>
        <v>0</v>
      </c>
      <c r="K132" s="85">
        <v>10.15</v>
      </c>
      <c r="L132" s="50">
        <f t="shared" si="60"/>
        <v>5.0750000000000002</v>
      </c>
      <c r="M132" s="51">
        <f t="shared" si="61"/>
        <v>0</v>
      </c>
      <c r="O132" s="148" t="s">
        <v>291</v>
      </c>
    </row>
    <row r="133" spans="1:15">
      <c r="A133" s="45" t="s">
        <v>210</v>
      </c>
      <c r="B133" s="45" t="s">
        <v>211</v>
      </c>
      <c r="C133" s="8" t="s">
        <v>239</v>
      </c>
      <c r="D133" s="45"/>
      <c r="E133" s="45"/>
      <c r="F133" s="45"/>
      <c r="G133" s="45"/>
      <c r="H133" s="45"/>
      <c r="I133" s="45"/>
      <c r="J133" s="45">
        <f t="shared" si="65"/>
        <v>0</v>
      </c>
      <c r="K133" s="85">
        <v>17.149999999999999</v>
      </c>
      <c r="L133" s="50">
        <f t="shared" si="60"/>
        <v>8.5749999999999993</v>
      </c>
      <c r="M133" s="51">
        <f t="shared" si="61"/>
        <v>0</v>
      </c>
      <c r="O133" s="148" t="s">
        <v>290</v>
      </c>
    </row>
    <row r="134" spans="1:15">
      <c r="A134" s="45" t="s">
        <v>206</v>
      </c>
      <c r="B134" s="45" t="s">
        <v>207</v>
      </c>
      <c r="C134" s="8" t="s">
        <v>239</v>
      </c>
      <c r="D134" s="45"/>
      <c r="E134" s="45"/>
      <c r="F134" s="45"/>
      <c r="G134" s="45"/>
      <c r="H134" s="45"/>
      <c r="I134" s="45"/>
      <c r="J134" s="45">
        <f t="shared" si="65"/>
        <v>0</v>
      </c>
      <c r="K134" s="85">
        <v>13.65</v>
      </c>
      <c r="L134" s="50">
        <f t="shared" si="60"/>
        <v>6.8250000000000002</v>
      </c>
      <c r="M134" s="51">
        <f t="shared" si="61"/>
        <v>0</v>
      </c>
      <c r="O134" s="128">
        <v>187</v>
      </c>
    </row>
    <row r="135" spans="1:15">
      <c r="A135" s="45" t="s">
        <v>208</v>
      </c>
      <c r="B135" s="45" t="s">
        <v>209</v>
      </c>
      <c r="C135" s="8" t="s">
        <v>239</v>
      </c>
      <c r="D135" s="45"/>
      <c r="E135" s="45"/>
      <c r="F135" s="45"/>
      <c r="G135" s="45"/>
      <c r="H135" s="45"/>
      <c r="I135" s="45"/>
      <c r="J135" s="45">
        <f t="shared" si="65"/>
        <v>0</v>
      </c>
      <c r="K135" s="85">
        <v>15.4</v>
      </c>
      <c r="L135" s="50">
        <f t="shared" si="60"/>
        <v>7.7</v>
      </c>
      <c r="M135" s="51">
        <f t="shared" si="61"/>
        <v>0</v>
      </c>
      <c r="O135" s="128">
        <v>187</v>
      </c>
    </row>
    <row r="136" spans="1:15" ht="15.75" thickBot="1">
      <c r="A136" s="45" t="s">
        <v>202</v>
      </c>
      <c r="B136" s="45" t="s">
        <v>203</v>
      </c>
      <c r="C136" s="8" t="s">
        <v>239</v>
      </c>
      <c r="D136" s="79"/>
      <c r="E136" s="79"/>
      <c r="F136" s="79"/>
      <c r="G136" s="79"/>
      <c r="H136" s="79"/>
      <c r="I136" s="79"/>
      <c r="J136" s="45">
        <f>SUM(D136:I136)</f>
        <v>0</v>
      </c>
      <c r="K136" s="85">
        <v>12.25</v>
      </c>
      <c r="L136" s="50">
        <f>K136/2</f>
        <v>6.125</v>
      </c>
      <c r="M136" s="51">
        <f>J136*L136</f>
        <v>0</v>
      </c>
      <c r="O136" s="128">
        <v>187</v>
      </c>
    </row>
    <row r="137" spans="1:15" ht="15.75" thickBot="1">
      <c r="A137" s="45"/>
      <c r="B137" s="78"/>
      <c r="C137" s="80" t="s">
        <v>272</v>
      </c>
      <c r="D137" s="76">
        <v>6</v>
      </c>
      <c r="E137" s="76">
        <v>7</v>
      </c>
      <c r="F137" s="76">
        <v>8</v>
      </c>
      <c r="G137" s="76">
        <v>9</v>
      </c>
      <c r="H137" s="81">
        <v>10</v>
      </c>
      <c r="I137" s="82">
        <v>11</v>
      </c>
      <c r="J137" s="10"/>
      <c r="K137" s="85"/>
      <c r="L137" s="50"/>
      <c r="M137" s="51"/>
    </row>
    <row r="138" spans="1:15">
      <c r="A138" s="45" t="s">
        <v>204</v>
      </c>
      <c r="B138" s="45" t="s">
        <v>205</v>
      </c>
      <c r="C138" s="16" t="s">
        <v>239</v>
      </c>
      <c r="D138" s="58"/>
      <c r="E138" s="58"/>
      <c r="F138" s="58"/>
      <c r="G138" s="58"/>
      <c r="H138" s="58"/>
      <c r="I138" s="58"/>
      <c r="J138" s="45">
        <f t="shared" si="65"/>
        <v>0</v>
      </c>
      <c r="K138" s="85">
        <v>13.65</v>
      </c>
      <c r="L138" s="50">
        <f t="shared" si="60"/>
        <v>6.8250000000000002</v>
      </c>
      <c r="M138" s="51">
        <f t="shared" si="61"/>
        <v>0</v>
      </c>
      <c r="O138" s="128">
        <v>189</v>
      </c>
    </row>
    <row r="139" spans="1:15">
      <c r="A139" s="45" t="s">
        <v>212</v>
      </c>
      <c r="B139" s="45" t="s">
        <v>213</v>
      </c>
      <c r="C139" s="16" t="s">
        <v>239</v>
      </c>
      <c r="D139" s="45"/>
      <c r="E139" s="45"/>
      <c r="F139" s="45"/>
      <c r="G139" s="45"/>
      <c r="H139" s="45"/>
      <c r="I139" s="45"/>
      <c r="J139" s="45">
        <f t="shared" si="65"/>
        <v>0</v>
      </c>
      <c r="K139" s="85">
        <v>19.25</v>
      </c>
      <c r="L139" s="50">
        <f t="shared" si="60"/>
        <v>9.625</v>
      </c>
      <c r="M139" s="51">
        <f t="shared" si="61"/>
        <v>0</v>
      </c>
      <c r="O139" s="128">
        <v>189</v>
      </c>
    </row>
    <row r="140" spans="1:15">
      <c r="A140" s="45" t="s">
        <v>214</v>
      </c>
      <c r="B140" s="8" t="s">
        <v>215</v>
      </c>
      <c r="C140" s="16" t="s">
        <v>239</v>
      </c>
      <c r="D140" s="45"/>
      <c r="E140" s="45"/>
      <c r="F140" s="45"/>
      <c r="G140" s="45"/>
      <c r="H140" s="45"/>
      <c r="I140" s="45"/>
      <c r="J140" s="45">
        <f t="shared" si="65"/>
        <v>0</v>
      </c>
      <c r="K140" s="85">
        <v>19.25</v>
      </c>
      <c r="L140" s="50">
        <f t="shared" si="60"/>
        <v>9.625</v>
      </c>
      <c r="M140" s="51">
        <f t="shared" si="61"/>
        <v>0</v>
      </c>
      <c r="O140" s="128">
        <v>189</v>
      </c>
    </row>
    <row r="141" spans="1:15">
      <c r="A141" s="45" t="s">
        <v>216</v>
      </c>
      <c r="B141" s="8" t="s">
        <v>289</v>
      </c>
      <c r="C141" s="8" t="s">
        <v>239</v>
      </c>
      <c r="D141" s="45"/>
      <c r="E141" s="45"/>
      <c r="F141" s="45"/>
      <c r="G141" s="45"/>
      <c r="H141" s="45"/>
      <c r="I141" s="45"/>
      <c r="J141" s="45">
        <f t="shared" si="65"/>
        <v>0</v>
      </c>
      <c r="K141" s="85">
        <v>20.65</v>
      </c>
      <c r="L141" s="50">
        <f t="shared" si="60"/>
        <v>10.324999999999999</v>
      </c>
      <c r="M141" s="51">
        <f t="shared" si="61"/>
        <v>0</v>
      </c>
      <c r="O141" s="128">
        <v>188</v>
      </c>
    </row>
    <row r="142" spans="1:15">
      <c r="A142" s="45" t="s">
        <v>219</v>
      </c>
      <c r="B142" s="45" t="s">
        <v>220</v>
      </c>
      <c r="C142" s="8" t="s">
        <v>239</v>
      </c>
      <c r="D142" s="45"/>
      <c r="E142" s="45"/>
      <c r="F142" s="45"/>
      <c r="G142" s="45"/>
      <c r="H142" s="45"/>
      <c r="I142" s="45"/>
      <c r="J142" s="45">
        <f t="shared" si="65"/>
        <v>0</v>
      </c>
      <c r="K142" s="85">
        <v>24.15</v>
      </c>
      <c r="L142" s="50">
        <f t="shared" si="60"/>
        <v>12.074999999999999</v>
      </c>
      <c r="M142" s="51">
        <f t="shared" si="61"/>
        <v>0</v>
      </c>
      <c r="O142" s="128">
        <v>188</v>
      </c>
    </row>
    <row r="143" spans="1:15" s="1" customFormat="1">
      <c r="A143" s="45" t="s">
        <v>217</v>
      </c>
      <c r="B143" s="45" t="s">
        <v>218</v>
      </c>
      <c r="C143" s="8" t="s">
        <v>239</v>
      </c>
      <c r="D143" s="45"/>
      <c r="E143" s="45"/>
      <c r="F143" s="45"/>
      <c r="G143" s="45"/>
      <c r="H143" s="45"/>
      <c r="I143" s="45"/>
      <c r="J143" s="45">
        <f>SUM(D143:I143)</f>
        <v>0</v>
      </c>
      <c r="K143" s="85">
        <v>20.65</v>
      </c>
      <c r="L143" s="50">
        <f>K143/2</f>
        <v>10.324999999999999</v>
      </c>
      <c r="M143" s="51">
        <f t="shared" si="61"/>
        <v>0</v>
      </c>
      <c r="O143" s="128">
        <v>188</v>
      </c>
    </row>
    <row r="144" spans="1:15" s="1" customFormat="1" ht="15.75" thickBo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8"/>
      <c r="L144" s="59"/>
      <c r="M144" s="7"/>
    </row>
    <row r="145" spans="1:15" ht="19.5" thickBot="1">
      <c r="A145" s="162" t="s">
        <v>273</v>
      </c>
      <c r="B145" s="163"/>
      <c r="C145" s="163"/>
      <c r="D145" s="163"/>
      <c r="E145" s="163"/>
      <c r="F145" s="163"/>
      <c r="G145" s="163"/>
      <c r="H145" s="163"/>
      <c r="I145" s="163"/>
      <c r="J145" s="163"/>
      <c r="K145" s="165"/>
      <c r="L145" s="90"/>
      <c r="M145" s="7"/>
    </row>
    <row r="146" spans="1:15" ht="51" customHeight="1" thickBot="1">
      <c r="A146" s="152" t="s">
        <v>262</v>
      </c>
      <c r="B146" s="21" t="s">
        <v>263</v>
      </c>
      <c r="C146" s="95" t="s">
        <v>238</v>
      </c>
      <c r="D146" s="17" t="s">
        <v>222</v>
      </c>
      <c r="E146" s="17" t="s">
        <v>223</v>
      </c>
      <c r="F146" s="17" t="s">
        <v>224</v>
      </c>
      <c r="G146" s="76" t="s">
        <v>225</v>
      </c>
      <c r="H146" s="76" t="s">
        <v>226</v>
      </c>
      <c r="I146" s="76" t="s">
        <v>227</v>
      </c>
      <c r="J146" s="17" t="s">
        <v>236</v>
      </c>
      <c r="K146" s="6" t="s">
        <v>221</v>
      </c>
      <c r="L146" s="88" t="s">
        <v>267</v>
      </c>
      <c r="M146" s="89" t="s">
        <v>237</v>
      </c>
    </row>
    <row r="147" spans="1:15">
      <c r="A147" s="166" t="s">
        <v>274</v>
      </c>
      <c r="B147" s="167"/>
      <c r="C147" s="167"/>
      <c r="D147" s="167"/>
      <c r="E147" s="167"/>
      <c r="F147" s="167"/>
      <c r="G147" s="167"/>
      <c r="H147" s="167"/>
      <c r="I147" s="167"/>
      <c r="J147" s="167"/>
      <c r="K147" s="168"/>
      <c r="L147" s="86">
        <f t="shared" si="60"/>
        <v>0</v>
      </c>
      <c r="M147" s="87">
        <f t="shared" si="61"/>
        <v>0</v>
      </c>
    </row>
    <row r="148" spans="1:15">
      <c r="A148" s="45" t="s">
        <v>33</v>
      </c>
      <c r="B148" s="92" t="s">
        <v>34</v>
      </c>
      <c r="C148" s="45" t="s">
        <v>239</v>
      </c>
      <c r="D148" s="45"/>
      <c r="E148" s="45"/>
      <c r="F148" s="52"/>
      <c r="G148" s="52"/>
      <c r="H148" s="45"/>
      <c r="I148" s="45"/>
      <c r="J148" s="45">
        <f>SUM(D148:I148)</f>
        <v>0</v>
      </c>
      <c r="K148" s="67">
        <v>34.65</v>
      </c>
      <c r="L148" s="50">
        <f t="shared" si="60"/>
        <v>17.324999999999999</v>
      </c>
      <c r="M148" s="51">
        <f t="shared" si="61"/>
        <v>0</v>
      </c>
      <c r="O148" s="128">
        <v>168</v>
      </c>
    </row>
    <row r="149" spans="1:15">
      <c r="A149" s="45" t="s">
        <v>33</v>
      </c>
      <c r="B149" s="92" t="s">
        <v>252</v>
      </c>
      <c r="C149" s="45" t="s">
        <v>240</v>
      </c>
      <c r="D149" s="45"/>
      <c r="E149" s="45"/>
      <c r="F149" s="52"/>
      <c r="G149" s="52"/>
      <c r="H149" s="45"/>
      <c r="I149" s="45"/>
      <c r="J149" s="45">
        <f t="shared" ref="J149:J163" si="66">SUM(D149:I149)</f>
        <v>0</v>
      </c>
      <c r="K149" s="67">
        <v>34.65</v>
      </c>
      <c r="L149" s="50">
        <f t="shared" si="60"/>
        <v>17.324999999999999</v>
      </c>
      <c r="M149" s="51">
        <f t="shared" si="61"/>
        <v>0</v>
      </c>
      <c r="O149" s="128">
        <v>168</v>
      </c>
    </row>
    <row r="150" spans="1:15">
      <c r="A150" s="45" t="s">
        <v>35</v>
      </c>
      <c r="B150" s="92" t="s">
        <v>36</v>
      </c>
      <c r="C150" s="45" t="s">
        <v>240</v>
      </c>
      <c r="D150" s="45"/>
      <c r="E150" s="45"/>
      <c r="F150" s="45"/>
      <c r="G150" s="45"/>
      <c r="H150" s="45"/>
      <c r="I150" s="45"/>
      <c r="J150" s="45">
        <f t="shared" si="66"/>
        <v>0</v>
      </c>
      <c r="K150" s="67">
        <v>34.65</v>
      </c>
      <c r="L150" s="50">
        <f t="shared" si="60"/>
        <v>17.324999999999999</v>
      </c>
      <c r="M150" s="51">
        <f t="shared" si="61"/>
        <v>0</v>
      </c>
      <c r="O150" s="128">
        <v>162</v>
      </c>
    </row>
    <row r="151" spans="1:15">
      <c r="A151" s="45" t="s">
        <v>35</v>
      </c>
      <c r="B151" s="92" t="s">
        <v>249</v>
      </c>
      <c r="C151" s="45" t="s">
        <v>239</v>
      </c>
      <c r="D151" s="45"/>
      <c r="E151" s="45"/>
      <c r="F151" s="45"/>
      <c r="G151" s="45"/>
      <c r="H151" s="45"/>
      <c r="I151" s="45"/>
      <c r="J151" s="45">
        <f t="shared" si="66"/>
        <v>0</v>
      </c>
      <c r="K151" s="67">
        <v>34.65</v>
      </c>
      <c r="L151" s="50">
        <f t="shared" si="60"/>
        <v>17.324999999999999</v>
      </c>
      <c r="M151" s="51">
        <f t="shared" si="61"/>
        <v>0</v>
      </c>
      <c r="O151" s="128">
        <v>162</v>
      </c>
    </row>
    <row r="152" spans="1:15">
      <c r="A152" s="45" t="s">
        <v>35</v>
      </c>
      <c r="B152" s="92" t="s">
        <v>250</v>
      </c>
      <c r="C152" s="45" t="s">
        <v>245</v>
      </c>
      <c r="D152" s="45"/>
      <c r="E152" s="45"/>
      <c r="F152" s="45"/>
      <c r="G152" s="45"/>
      <c r="H152" s="45"/>
      <c r="I152" s="45"/>
      <c r="J152" s="45">
        <f t="shared" si="66"/>
        <v>0</v>
      </c>
      <c r="K152" s="67">
        <v>34.65</v>
      </c>
      <c r="L152" s="50">
        <f t="shared" si="60"/>
        <v>17.324999999999999</v>
      </c>
      <c r="M152" s="51">
        <f t="shared" si="61"/>
        <v>0</v>
      </c>
      <c r="O152" s="128">
        <v>162</v>
      </c>
    </row>
    <row r="153" spans="1:15">
      <c r="A153" s="45" t="s">
        <v>35</v>
      </c>
      <c r="B153" s="92" t="s">
        <v>251</v>
      </c>
      <c r="C153" s="45" t="s">
        <v>242</v>
      </c>
      <c r="D153" s="45"/>
      <c r="E153" s="45"/>
      <c r="F153" s="45"/>
      <c r="G153" s="45"/>
      <c r="H153" s="45"/>
      <c r="I153" s="45"/>
      <c r="J153" s="45">
        <f t="shared" si="66"/>
        <v>0</v>
      </c>
      <c r="K153" s="67">
        <v>34.65</v>
      </c>
      <c r="L153" s="50">
        <f t="shared" ref="L153:L200" si="67">K153/2</f>
        <v>17.324999999999999</v>
      </c>
      <c r="M153" s="51">
        <f t="shared" ref="M153:M200" si="68">J153*L153</f>
        <v>0</v>
      </c>
      <c r="O153" s="128">
        <v>162</v>
      </c>
    </row>
    <row r="154" spans="1:15">
      <c r="A154" s="45" t="s">
        <v>37</v>
      </c>
      <c r="B154" s="92" t="s">
        <v>38</v>
      </c>
      <c r="C154" s="8" t="s">
        <v>239</v>
      </c>
      <c r="D154" s="45"/>
      <c r="E154" s="45"/>
      <c r="F154" s="45"/>
      <c r="G154" s="45"/>
      <c r="H154" s="45"/>
      <c r="I154" s="45"/>
      <c r="J154" s="45">
        <f t="shared" ref="J154" si="69">SUM(D154:I154)</f>
        <v>0</v>
      </c>
      <c r="K154" s="67">
        <v>34.65</v>
      </c>
      <c r="L154" s="50">
        <f t="shared" ref="L154" si="70">K154/2</f>
        <v>17.324999999999999</v>
      </c>
      <c r="M154" s="51">
        <f t="shared" ref="M154" si="71">J154*L154</f>
        <v>0</v>
      </c>
      <c r="O154" s="128">
        <v>174</v>
      </c>
    </row>
    <row r="155" spans="1:15">
      <c r="A155" s="45" t="s">
        <v>37</v>
      </c>
      <c r="B155" s="92" t="s">
        <v>38</v>
      </c>
      <c r="C155" s="45" t="s">
        <v>244</v>
      </c>
      <c r="D155" s="45"/>
      <c r="E155" s="45"/>
      <c r="F155" s="45"/>
      <c r="G155" s="45"/>
      <c r="H155" s="45"/>
      <c r="I155" s="45"/>
      <c r="J155" s="45">
        <f t="shared" si="66"/>
        <v>0</v>
      </c>
      <c r="K155" s="67">
        <v>34.65</v>
      </c>
      <c r="L155" s="50">
        <f t="shared" si="67"/>
        <v>17.324999999999999</v>
      </c>
      <c r="M155" s="51">
        <f t="shared" si="68"/>
        <v>0</v>
      </c>
      <c r="O155" s="128">
        <v>174</v>
      </c>
    </row>
    <row r="156" spans="1:15">
      <c r="A156" s="45" t="s">
        <v>39</v>
      </c>
      <c r="B156" s="92" t="s">
        <v>40</v>
      </c>
      <c r="C156" s="45" t="s">
        <v>241</v>
      </c>
      <c r="D156" s="45"/>
      <c r="E156" s="45"/>
      <c r="F156" s="45"/>
      <c r="G156" s="45"/>
      <c r="H156" s="45"/>
      <c r="I156" s="45"/>
      <c r="J156" s="45">
        <f t="shared" si="66"/>
        <v>0</v>
      </c>
      <c r="K156" s="67">
        <v>41.65</v>
      </c>
      <c r="L156" s="50">
        <f t="shared" si="67"/>
        <v>20.824999999999999</v>
      </c>
      <c r="M156" s="51">
        <f t="shared" si="68"/>
        <v>0</v>
      </c>
      <c r="O156" s="128">
        <v>160</v>
      </c>
    </row>
    <row r="157" spans="1:15">
      <c r="A157" s="45" t="s">
        <v>39</v>
      </c>
      <c r="B157" s="92" t="s">
        <v>246</v>
      </c>
      <c r="C157" s="45" t="s">
        <v>245</v>
      </c>
      <c r="D157" s="45"/>
      <c r="E157" s="45"/>
      <c r="F157" s="45"/>
      <c r="G157" s="45"/>
      <c r="H157" s="45"/>
      <c r="I157" s="45"/>
      <c r="J157" s="45">
        <f t="shared" si="66"/>
        <v>0</v>
      </c>
      <c r="K157" s="67">
        <v>41.65</v>
      </c>
      <c r="L157" s="50">
        <f t="shared" si="67"/>
        <v>20.824999999999999</v>
      </c>
      <c r="M157" s="51">
        <f t="shared" si="68"/>
        <v>0</v>
      </c>
      <c r="O157" s="128">
        <v>160</v>
      </c>
    </row>
    <row r="158" spans="1:15">
      <c r="A158" s="45" t="s">
        <v>39</v>
      </c>
      <c r="B158" s="92" t="s">
        <v>247</v>
      </c>
      <c r="C158" s="8" t="s">
        <v>248</v>
      </c>
      <c r="D158" s="52"/>
      <c r="E158" s="52"/>
      <c r="F158" s="52"/>
      <c r="G158" s="45"/>
      <c r="H158" s="45"/>
      <c r="I158" s="45"/>
      <c r="J158" s="45">
        <f t="shared" si="66"/>
        <v>0</v>
      </c>
      <c r="K158" s="67">
        <v>41.65</v>
      </c>
      <c r="L158" s="50">
        <f t="shared" si="67"/>
        <v>20.824999999999999</v>
      </c>
      <c r="M158" s="51">
        <f t="shared" si="68"/>
        <v>0</v>
      </c>
      <c r="O158" s="128">
        <v>160</v>
      </c>
    </row>
    <row r="159" spans="1:15">
      <c r="A159" s="45" t="s">
        <v>41</v>
      </c>
      <c r="B159" s="92" t="s">
        <v>42</v>
      </c>
      <c r="C159" s="45" t="s">
        <v>243</v>
      </c>
      <c r="D159" s="45"/>
      <c r="E159" s="45"/>
      <c r="F159" s="45"/>
      <c r="G159" s="45"/>
      <c r="H159" s="45"/>
      <c r="I159" s="45"/>
      <c r="J159" s="45">
        <f t="shared" si="66"/>
        <v>0</v>
      </c>
      <c r="K159" s="67">
        <v>41.65</v>
      </c>
      <c r="L159" s="50">
        <f t="shared" si="67"/>
        <v>20.824999999999999</v>
      </c>
      <c r="M159" s="51">
        <f t="shared" si="68"/>
        <v>0</v>
      </c>
      <c r="O159" s="128">
        <v>172</v>
      </c>
    </row>
    <row r="160" spans="1:15">
      <c r="A160" s="45" t="s">
        <v>43</v>
      </c>
      <c r="B160" s="92" t="s">
        <v>44</v>
      </c>
      <c r="C160" s="45" t="s">
        <v>239</v>
      </c>
      <c r="D160" s="45"/>
      <c r="E160" s="45"/>
      <c r="F160" s="45"/>
      <c r="G160" s="45"/>
      <c r="H160" s="45"/>
      <c r="I160" s="45"/>
      <c r="J160" s="45">
        <f t="shared" si="66"/>
        <v>0</v>
      </c>
      <c r="K160" s="67">
        <v>27.65</v>
      </c>
      <c r="L160" s="50">
        <f t="shared" si="67"/>
        <v>13.824999999999999</v>
      </c>
      <c r="M160" s="51">
        <f t="shared" si="68"/>
        <v>0</v>
      </c>
      <c r="O160" s="128">
        <v>164</v>
      </c>
    </row>
    <row r="161" spans="1:15">
      <c r="A161" s="45" t="s">
        <v>49</v>
      </c>
      <c r="B161" s="92" t="s">
        <v>50</v>
      </c>
      <c r="C161" s="8" t="s">
        <v>239</v>
      </c>
      <c r="D161" s="45"/>
      <c r="E161" s="45"/>
      <c r="F161" s="45"/>
      <c r="G161" s="45"/>
      <c r="H161" s="45"/>
      <c r="I161" s="45"/>
      <c r="J161" s="45">
        <f t="shared" si="66"/>
        <v>0</v>
      </c>
      <c r="K161" s="67">
        <v>34.65</v>
      </c>
      <c r="L161" s="50">
        <f t="shared" si="67"/>
        <v>17.324999999999999</v>
      </c>
      <c r="M161" s="51">
        <f t="shared" si="68"/>
        <v>0</v>
      </c>
      <c r="O161" s="128">
        <v>170</v>
      </c>
    </row>
    <row r="162" spans="1:15">
      <c r="A162" s="45" t="s">
        <v>51</v>
      </c>
      <c r="B162" s="92" t="s">
        <v>52</v>
      </c>
      <c r="C162" s="45" t="s">
        <v>245</v>
      </c>
      <c r="D162" s="45"/>
      <c r="E162" s="45"/>
      <c r="F162" s="45"/>
      <c r="G162" s="45"/>
      <c r="H162" s="45"/>
      <c r="I162" s="45"/>
      <c r="J162" s="45">
        <f t="shared" si="66"/>
        <v>0</v>
      </c>
      <c r="K162" s="67">
        <v>38.15</v>
      </c>
      <c r="L162" s="50">
        <f t="shared" si="67"/>
        <v>19.074999999999999</v>
      </c>
      <c r="M162" s="51">
        <f t="shared" si="68"/>
        <v>0</v>
      </c>
      <c r="O162" s="128">
        <v>166</v>
      </c>
    </row>
    <row r="163" spans="1:15" ht="25.5">
      <c r="A163" s="45" t="s">
        <v>53</v>
      </c>
      <c r="B163" s="93" t="s">
        <v>54</v>
      </c>
      <c r="C163" s="8" t="s">
        <v>239</v>
      </c>
      <c r="D163" s="45"/>
      <c r="E163" s="45"/>
      <c r="F163" s="45"/>
      <c r="G163" s="45"/>
      <c r="H163" s="45"/>
      <c r="I163" s="45"/>
      <c r="J163" s="45">
        <f t="shared" si="66"/>
        <v>0</v>
      </c>
      <c r="K163" s="94">
        <v>48.65</v>
      </c>
      <c r="L163" s="50">
        <f t="shared" si="67"/>
        <v>24.324999999999999</v>
      </c>
      <c r="M163" s="51">
        <f t="shared" si="68"/>
        <v>0</v>
      </c>
      <c r="O163" s="128">
        <v>158</v>
      </c>
    </row>
    <row r="164" spans="1:15">
      <c r="A164" s="166" t="s">
        <v>275</v>
      </c>
      <c r="B164" s="167"/>
      <c r="C164" s="167"/>
      <c r="D164" s="167"/>
      <c r="E164" s="167"/>
      <c r="F164" s="167"/>
      <c r="G164" s="167"/>
      <c r="H164" s="167"/>
      <c r="I164" s="167"/>
      <c r="J164" s="167"/>
      <c r="K164" s="168"/>
      <c r="L164" s="86"/>
      <c r="M164" s="87"/>
    </row>
    <row r="165" spans="1:15">
      <c r="A165" s="8" t="s">
        <v>45</v>
      </c>
      <c r="B165" s="8" t="s">
        <v>46</v>
      </c>
      <c r="C165" s="8" t="s">
        <v>239</v>
      </c>
      <c r="D165" s="8"/>
      <c r="E165" s="8"/>
      <c r="F165" s="8"/>
      <c r="G165" s="8"/>
      <c r="H165" s="8"/>
      <c r="I165" s="8"/>
      <c r="J165" s="8">
        <f>SUM(D165:I165)</f>
        <v>0</v>
      </c>
      <c r="K165" s="53">
        <v>34.299999999999997</v>
      </c>
      <c r="L165" s="46">
        <f t="shared" si="67"/>
        <v>17.149999999999999</v>
      </c>
      <c r="M165" s="47">
        <f t="shared" si="68"/>
        <v>0</v>
      </c>
      <c r="O165" s="128">
        <v>178</v>
      </c>
    </row>
    <row r="166" spans="1:15">
      <c r="A166" s="8" t="s">
        <v>45</v>
      </c>
      <c r="B166" s="8" t="s">
        <v>46</v>
      </c>
      <c r="C166" s="8" t="s">
        <v>242</v>
      </c>
      <c r="D166" s="8"/>
      <c r="E166" s="8"/>
      <c r="F166" s="8"/>
      <c r="G166" s="8"/>
      <c r="H166" s="8"/>
      <c r="I166" s="8"/>
      <c r="J166" s="8">
        <f>SUM(D166:I166)</f>
        <v>0</v>
      </c>
      <c r="K166" s="53">
        <v>34.299999999999997</v>
      </c>
      <c r="L166" s="46">
        <f t="shared" ref="L166:L167" si="72">K166/2</f>
        <v>17.149999999999999</v>
      </c>
      <c r="M166" s="47">
        <f t="shared" ref="M166:M167" si="73">J166*L166</f>
        <v>0</v>
      </c>
      <c r="O166" s="128">
        <v>178</v>
      </c>
    </row>
    <row r="167" spans="1:15">
      <c r="A167" s="8" t="s">
        <v>45</v>
      </c>
      <c r="B167" s="8" t="s">
        <v>46</v>
      </c>
      <c r="C167" s="8" t="s">
        <v>240</v>
      </c>
      <c r="D167" s="8"/>
      <c r="E167" s="8"/>
      <c r="F167" s="8"/>
      <c r="G167" s="8"/>
      <c r="H167" s="8"/>
      <c r="I167" s="8"/>
      <c r="J167" s="8">
        <f>SUM(D167:I167)</f>
        <v>0</v>
      </c>
      <c r="K167" s="53">
        <v>34.299999999999997</v>
      </c>
      <c r="L167" s="46">
        <f t="shared" si="72"/>
        <v>17.149999999999999</v>
      </c>
      <c r="M167" s="47">
        <f t="shared" si="73"/>
        <v>0</v>
      </c>
      <c r="O167" s="128">
        <v>178</v>
      </c>
    </row>
    <row r="168" spans="1:15">
      <c r="A168" s="45" t="s">
        <v>47</v>
      </c>
      <c r="B168" s="45" t="s">
        <v>48</v>
      </c>
      <c r="C168" s="8" t="s">
        <v>239</v>
      </c>
      <c r="D168" s="8"/>
      <c r="E168" s="8"/>
      <c r="F168" s="8"/>
      <c r="G168" s="8"/>
      <c r="H168" s="8"/>
      <c r="I168" s="8"/>
      <c r="J168" s="8">
        <f>SUM(D168:I168)</f>
        <v>0</v>
      </c>
      <c r="K168" s="53">
        <v>34.299999999999997</v>
      </c>
      <c r="L168" s="46">
        <f t="shared" si="67"/>
        <v>17.149999999999999</v>
      </c>
      <c r="M168" s="47">
        <f t="shared" si="68"/>
        <v>0</v>
      </c>
      <c r="O168" s="128">
        <v>176</v>
      </c>
    </row>
    <row r="169" spans="1:15" s="1" customFormat="1" ht="15.75" thickBot="1">
      <c r="A169" s="155"/>
      <c r="B169" s="155"/>
      <c r="C169" s="155"/>
      <c r="D169" s="155"/>
      <c r="E169" s="155"/>
      <c r="F169" s="155"/>
      <c r="G169" s="155"/>
      <c r="H169" s="155"/>
      <c r="I169" s="155"/>
      <c r="J169" s="155"/>
      <c r="K169" s="156"/>
      <c r="L169" s="42"/>
      <c r="M169" s="7"/>
    </row>
    <row r="170" spans="1:15" ht="19.5" thickBot="1">
      <c r="A170" s="169" t="s">
        <v>276</v>
      </c>
      <c r="B170" s="170"/>
      <c r="C170" s="170"/>
      <c r="D170" s="170"/>
      <c r="E170" s="170"/>
      <c r="F170" s="170"/>
      <c r="G170" s="170"/>
      <c r="H170" s="170"/>
      <c r="I170" s="170"/>
      <c r="J170" s="170"/>
      <c r="K170" s="170"/>
      <c r="L170" s="86"/>
      <c r="M170" s="87"/>
    </row>
    <row r="171" spans="1:15" ht="45.75" thickBot="1">
      <c r="A171" s="152" t="s">
        <v>262</v>
      </c>
      <c r="B171" s="21" t="s">
        <v>263</v>
      </c>
      <c r="C171" s="97" t="s">
        <v>238</v>
      </c>
      <c r="D171" s="171"/>
      <c r="E171" s="17" t="s">
        <v>223</v>
      </c>
      <c r="F171" s="17" t="s">
        <v>224</v>
      </c>
      <c r="G171" s="76" t="s">
        <v>225</v>
      </c>
      <c r="H171" s="76" t="s">
        <v>226</v>
      </c>
      <c r="I171" s="171"/>
      <c r="J171" s="21" t="s">
        <v>236</v>
      </c>
      <c r="K171" s="125" t="s">
        <v>266</v>
      </c>
      <c r="L171" s="98" t="s">
        <v>267</v>
      </c>
      <c r="M171" s="99" t="s">
        <v>237</v>
      </c>
    </row>
    <row r="172" spans="1:15">
      <c r="A172" s="58" t="s">
        <v>55</v>
      </c>
      <c r="B172" s="58" t="s">
        <v>56</v>
      </c>
      <c r="C172" s="16" t="s">
        <v>239</v>
      </c>
      <c r="D172" s="58"/>
      <c r="E172" s="58"/>
      <c r="F172" s="58"/>
      <c r="G172" s="58"/>
      <c r="H172" s="58"/>
      <c r="I172" s="58"/>
      <c r="J172" s="58">
        <f>SUM(D172:I172)</f>
        <v>0</v>
      </c>
      <c r="K172" s="96">
        <v>13.65</v>
      </c>
      <c r="L172" s="59">
        <f t="shared" si="67"/>
        <v>6.8250000000000002</v>
      </c>
      <c r="M172" s="60">
        <f t="shared" si="68"/>
        <v>0</v>
      </c>
      <c r="O172" s="128">
        <v>185</v>
      </c>
    </row>
    <row r="173" spans="1:15">
      <c r="A173" s="45" t="s">
        <v>57</v>
      </c>
      <c r="B173" s="45" t="s">
        <v>58</v>
      </c>
      <c r="C173" s="16" t="s">
        <v>239</v>
      </c>
      <c r="D173" s="45"/>
      <c r="E173" s="45"/>
      <c r="F173" s="45"/>
      <c r="G173" s="45"/>
      <c r="H173" s="45"/>
      <c r="I173" s="45"/>
      <c r="J173" s="58">
        <f t="shared" ref="J173:J175" si="74">SUM(D173:I173)</f>
        <v>0</v>
      </c>
      <c r="K173" s="53">
        <v>14.7</v>
      </c>
      <c r="L173" s="50">
        <f t="shared" si="67"/>
        <v>7.35</v>
      </c>
      <c r="M173" s="51">
        <f t="shared" si="68"/>
        <v>0</v>
      </c>
      <c r="O173" s="128">
        <v>185</v>
      </c>
    </row>
    <row r="174" spans="1:15">
      <c r="A174" s="45" t="s">
        <v>59</v>
      </c>
      <c r="B174" s="45" t="s">
        <v>60</v>
      </c>
      <c r="C174" s="16" t="s">
        <v>239</v>
      </c>
      <c r="D174" s="45"/>
      <c r="E174" s="45"/>
      <c r="F174" s="45"/>
      <c r="G174" s="45"/>
      <c r="H174" s="45"/>
      <c r="I174" s="45"/>
      <c r="J174" s="58">
        <f t="shared" si="74"/>
        <v>0</v>
      </c>
      <c r="K174" s="53">
        <v>17.149999999999999</v>
      </c>
      <c r="L174" s="50">
        <f t="shared" si="67"/>
        <v>8.5749999999999993</v>
      </c>
      <c r="M174" s="51">
        <f t="shared" si="68"/>
        <v>0</v>
      </c>
      <c r="O174" s="128">
        <v>185</v>
      </c>
    </row>
    <row r="175" spans="1:15">
      <c r="A175" s="45" t="s">
        <v>61</v>
      </c>
      <c r="B175" s="45" t="s">
        <v>62</v>
      </c>
      <c r="C175" s="16" t="s">
        <v>239</v>
      </c>
      <c r="D175" s="45"/>
      <c r="E175" s="45"/>
      <c r="F175" s="45"/>
      <c r="G175" s="45"/>
      <c r="H175" s="45"/>
      <c r="I175" s="45"/>
      <c r="J175" s="58">
        <f t="shared" si="74"/>
        <v>0</v>
      </c>
      <c r="K175" s="53">
        <v>24.15</v>
      </c>
      <c r="L175" s="50">
        <f t="shared" si="67"/>
        <v>12.074999999999999</v>
      </c>
      <c r="M175" s="51">
        <f t="shared" si="68"/>
        <v>0</v>
      </c>
      <c r="O175" s="128">
        <v>185</v>
      </c>
    </row>
    <row r="176" spans="1:15" ht="15.75" thickBot="1">
      <c r="A176" s="172"/>
      <c r="B176" s="172"/>
      <c r="C176" s="172"/>
      <c r="D176" s="172"/>
      <c r="E176" s="172"/>
      <c r="F176" s="172"/>
      <c r="G176" s="172"/>
      <c r="H176" s="172"/>
      <c r="I176" s="172"/>
      <c r="J176" s="172"/>
      <c r="K176" s="156"/>
      <c r="L176" s="42"/>
      <c r="M176" s="7">
        <f t="shared" si="68"/>
        <v>0</v>
      </c>
    </row>
    <row r="177" spans="1:15" ht="19.5" thickBot="1">
      <c r="A177" s="169" t="s">
        <v>278</v>
      </c>
      <c r="B177" s="170"/>
      <c r="C177" s="170"/>
      <c r="D177" s="170"/>
      <c r="E177" s="170"/>
      <c r="F177" s="170"/>
      <c r="G177" s="170"/>
      <c r="H177" s="170"/>
      <c r="I177" s="170"/>
      <c r="J177" s="170"/>
      <c r="K177" s="173"/>
      <c r="L177" s="104"/>
      <c r="M177" s="87"/>
    </row>
    <row r="178" spans="1:15" ht="33.75" customHeight="1" thickBot="1">
      <c r="A178" s="120" t="s">
        <v>262</v>
      </c>
      <c r="B178" s="121" t="s">
        <v>263</v>
      </c>
      <c r="C178" s="122" t="s">
        <v>253</v>
      </c>
      <c r="D178" s="123" t="s">
        <v>222</v>
      </c>
      <c r="E178" s="123" t="s">
        <v>223</v>
      </c>
      <c r="F178" s="123" t="s">
        <v>224</v>
      </c>
      <c r="G178" s="124" t="s">
        <v>225</v>
      </c>
      <c r="H178" s="124" t="s">
        <v>226</v>
      </c>
      <c r="I178" s="122"/>
      <c r="J178" s="123" t="s">
        <v>236</v>
      </c>
      <c r="K178" s="125" t="s">
        <v>221</v>
      </c>
      <c r="L178" s="97" t="s">
        <v>267</v>
      </c>
      <c r="M178" s="126" t="s">
        <v>237</v>
      </c>
    </row>
    <row r="179" spans="1:15">
      <c r="A179" s="116" t="s">
        <v>28</v>
      </c>
      <c r="B179" s="116" t="s">
        <v>29</v>
      </c>
      <c r="C179" s="116" t="s">
        <v>239</v>
      </c>
      <c r="D179" s="116"/>
      <c r="E179" s="116"/>
      <c r="F179" s="116"/>
      <c r="G179" s="116"/>
      <c r="H179" s="116"/>
      <c r="I179" s="116"/>
      <c r="J179" s="116">
        <f>SUM(D179:I179)</f>
        <v>0</v>
      </c>
      <c r="K179" s="117">
        <v>16.8</v>
      </c>
      <c r="L179" s="118">
        <f t="shared" si="67"/>
        <v>8.4</v>
      </c>
      <c r="M179" s="119">
        <f t="shared" si="68"/>
        <v>0</v>
      </c>
      <c r="O179" s="128">
        <v>182</v>
      </c>
    </row>
    <row r="180" spans="1:15">
      <c r="A180" s="100" t="s">
        <v>30</v>
      </c>
      <c r="B180" s="149" t="s">
        <v>29</v>
      </c>
      <c r="C180" s="100" t="s">
        <v>240</v>
      </c>
      <c r="D180" s="100"/>
      <c r="E180" s="100"/>
      <c r="F180" s="100"/>
      <c r="G180" s="100"/>
      <c r="H180" s="100"/>
      <c r="I180" s="100"/>
      <c r="J180" s="100">
        <f t="shared" ref="J180:J182" si="75">SUM(D180:I180)</f>
        <v>0</v>
      </c>
      <c r="K180" s="101">
        <v>16.8</v>
      </c>
      <c r="L180" s="102">
        <f t="shared" si="67"/>
        <v>8.4</v>
      </c>
      <c r="M180" s="103">
        <f t="shared" si="68"/>
        <v>0</v>
      </c>
      <c r="O180" s="128">
        <v>182</v>
      </c>
    </row>
    <row r="181" spans="1:15">
      <c r="A181" s="100" t="s">
        <v>30</v>
      </c>
      <c r="B181" s="149" t="s">
        <v>29</v>
      </c>
      <c r="C181" s="149" t="s">
        <v>245</v>
      </c>
      <c r="D181" s="100"/>
      <c r="E181" s="100"/>
      <c r="F181" s="100"/>
      <c r="G181" s="100"/>
      <c r="H181" s="100"/>
      <c r="I181" s="100"/>
      <c r="J181" s="100">
        <f t="shared" ref="J181" si="76">SUM(D181:I181)</f>
        <v>0</v>
      </c>
      <c r="K181" s="101">
        <v>16.8</v>
      </c>
      <c r="L181" s="102">
        <f t="shared" ref="L181" si="77">K181/2</f>
        <v>8.4</v>
      </c>
      <c r="M181" s="103">
        <f t="shared" ref="M181" si="78">J181*L181</f>
        <v>0</v>
      </c>
      <c r="O181" s="128">
        <v>182</v>
      </c>
    </row>
    <row r="182" spans="1:15">
      <c r="A182" s="100" t="s">
        <v>31</v>
      </c>
      <c r="B182" s="100" t="s">
        <v>32</v>
      </c>
      <c r="C182" s="149" t="s">
        <v>239</v>
      </c>
      <c r="D182" s="100"/>
      <c r="E182" s="100"/>
      <c r="F182" s="100"/>
      <c r="G182" s="100"/>
      <c r="H182" s="100"/>
      <c r="I182" s="100"/>
      <c r="J182" s="100">
        <f t="shared" si="75"/>
        <v>0</v>
      </c>
      <c r="K182" s="101">
        <v>24.15</v>
      </c>
      <c r="L182" s="102">
        <f t="shared" si="67"/>
        <v>12.074999999999999</v>
      </c>
      <c r="M182" s="103">
        <f t="shared" si="68"/>
        <v>0</v>
      </c>
      <c r="O182" s="128">
        <v>183</v>
      </c>
    </row>
    <row r="183" spans="1:15">
      <c r="A183" s="100" t="s">
        <v>31</v>
      </c>
      <c r="B183" s="100" t="s">
        <v>32</v>
      </c>
      <c r="C183" s="149" t="s">
        <v>240</v>
      </c>
      <c r="D183" s="100"/>
      <c r="E183" s="100"/>
      <c r="F183" s="100"/>
      <c r="G183" s="100"/>
      <c r="H183" s="100"/>
      <c r="I183" s="100"/>
      <c r="J183" s="100">
        <f t="shared" ref="J183" si="79">SUM(D183:I183)</f>
        <v>0</v>
      </c>
      <c r="K183" s="101">
        <v>24.15</v>
      </c>
      <c r="L183" s="102">
        <f t="shared" ref="L183" si="80">K183/2</f>
        <v>12.074999999999999</v>
      </c>
      <c r="M183" s="103">
        <f t="shared" ref="M183" si="81">J183*L183</f>
        <v>0</v>
      </c>
      <c r="O183" s="150">
        <v>183</v>
      </c>
    </row>
    <row r="184" spans="1:15" s="1" customFormat="1" ht="15.75" thickBot="1">
      <c r="A184" s="155"/>
      <c r="B184" s="155"/>
      <c r="C184" s="155"/>
      <c r="D184" s="155"/>
      <c r="E184" s="155"/>
      <c r="F184" s="155"/>
      <c r="G184" s="155"/>
      <c r="H184" s="155"/>
      <c r="I184" s="155"/>
      <c r="J184" s="155"/>
      <c r="K184" s="156"/>
      <c r="L184" s="86"/>
      <c r="M184" s="87"/>
    </row>
    <row r="185" spans="1:15" ht="19.5" thickBot="1">
      <c r="A185" s="174" t="s">
        <v>277</v>
      </c>
      <c r="B185" s="175"/>
      <c r="C185" s="175"/>
      <c r="D185" s="175"/>
      <c r="E185" s="175"/>
      <c r="F185" s="175"/>
      <c r="G185" s="175"/>
      <c r="H185" s="175"/>
      <c r="I185" s="175"/>
      <c r="J185" s="175"/>
      <c r="K185" s="176"/>
      <c r="L185" s="127"/>
      <c r="M185" s="113"/>
    </row>
    <row r="186" spans="1:15" ht="45.75" thickBot="1">
      <c r="A186" s="152" t="s">
        <v>262</v>
      </c>
      <c r="B186" s="21" t="s">
        <v>263</v>
      </c>
      <c r="C186" s="76" t="s">
        <v>253</v>
      </c>
      <c r="D186" s="171"/>
      <c r="E186" s="123" t="s">
        <v>223</v>
      </c>
      <c r="F186" s="123" t="s">
        <v>224</v>
      </c>
      <c r="G186" s="124" t="s">
        <v>225</v>
      </c>
      <c r="H186" s="124" t="s">
        <v>226</v>
      </c>
      <c r="I186" s="76" t="s">
        <v>227</v>
      </c>
      <c r="J186" s="123" t="s">
        <v>236</v>
      </c>
      <c r="K186" s="125" t="s">
        <v>221</v>
      </c>
      <c r="L186" s="97" t="s">
        <v>267</v>
      </c>
      <c r="M186" s="126" t="s">
        <v>237</v>
      </c>
    </row>
    <row r="187" spans="1:15">
      <c r="A187" s="16" t="s">
        <v>0</v>
      </c>
      <c r="B187" s="16" t="s">
        <v>1</v>
      </c>
      <c r="C187" s="16"/>
      <c r="D187" s="16"/>
      <c r="E187" s="16"/>
      <c r="F187" s="16"/>
      <c r="G187" s="16"/>
      <c r="H187" s="16"/>
      <c r="I187" s="16"/>
      <c r="J187" s="16">
        <f>SUM(D187:I187)</f>
        <v>0</v>
      </c>
      <c r="K187" s="177">
        <v>18.2</v>
      </c>
      <c r="L187" s="42">
        <f t="shared" si="67"/>
        <v>9.1</v>
      </c>
      <c r="M187" s="7">
        <f t="shared" si="68"/>
        <v>0</v>
      </c>
    </row>
    <row r="188" spans="1:15">
      <c r="A188" s="8" t="s">
        <v>2</v>
      </c>
      <c r="B188" s="8" t="s">
        <v>3</v>
      </c>
      <c r="C188" s="8"/>
      <c r="D188" s="8"/>
      <c r="E188" s="8"/>
      <c r="F188" s="8"/>
      <c r="G188" s="8"/>
      <c r="H188" s="8"/>
      <c r="I188" s="8"/>
      <c r="J188" s="8">
        <f t="shared" ref="J188:J200" si="82">SUM(D188:I188)</f>
        <v>0</v>
      </c>
      <c r="K188" s="85">
        <v>18.2</v>
      </c>
      <c r="L188" s="43">
        <f t="shared" si="67"/>
        <v>9.1</v>
      </c>
      <c r="M188" s="44">
        <f t="shared" si="68"/>
        <v>0</v>
      </c>
    </row>
    <row r="189" spans="1:15">
      <c r="A189" s="8" t="s">
        <v>4</v>
      </c>
      <c r="B189" s="8" t="s">
        <v>5</v>
      </c>
      <c r="C189" s="8"/>
      <c r="D189" s="8"/>
      <c r="E189" s="8"/>
      <c r="F189" s="8"/>
      <c r="G189" s="8"/>
      <c r="H189" s="8"/>
      <c r="I189" s="8"/>
      <c r="J189" s="8">
        <f t="shared" si="82"/>
        <v>0</v>
      </c>
      <c r="K189" s="85">
        <v>20.3</v>
      </c>
      <c r="L189" s="43">
        <f t="shared" si="67"/>
        <v>10.15</v>
      </c>
      <c r="M189" s="44">
        <f t="shared" si="68"/>
        <v>0</v>
      </c>
    </row>
    <row r="190" spans="1:15">
      <c r="A190" s="8" t="s">
        <v>6</v>
      </c>
      <c r="B190" s="8" t="s">
        <v>7</v>
      </c>
      <c r="C190" s="8"/>
      <c r="D190" s="8"/>
      <c r="E190" s="8"/>
      <c r="F190" s="8"/>
      <c r="G190" s="8"/>
      <c r="H190" s="8"/>
      <c r="I190" s="8"/>
      <c r="J190" s="8">
        <f t="shared" si="82"/>
        <v>0</v>
      </c>
      <c r="K190" s="85">
        <v>20.3</v>
      </c>
      <c r="L190" s="43">
        <f t="shared" si="67"/>
        <v>10.15</v>
      </c>
      <c r="M190" s="44">
        <f t="shared" si="68"/>
        <v>0</v>
      </c>
    </row>
    <row r="191" spans="1:15">
      <c r="A191" s="8" t="s">
        <v>8</v>
      </c>
      <c r="B191" s="8" t="s">
        <v>9</v>
      </c>
      <c r="C191" s="8"/>
      <c r="D191" s="8"/>
      <c r="E191" s="8"/>
      <c r="F191" s="8"/>
      <c r="G191" s="8"/>
      <c r="H191" s="8"/>
      <c r="I191" s="8"/>
      <c r="J191" s="8">
        <f t="shared" si="82"/>
        <v>0</v>
      </c>
      <c r="K191" s="85">
        <v>20.3</v>
      </c>
      <c r="L191" s="43">
        <f t="shared" si="67"/>
        <v>10.15</v>
      </c>
      <c r="M191" s="44">
        <f t="shared" si="68"/>
        <v>0</v>
      </c>
    </row>
    <row r="192" spans="1:15">
      <c r="A192" s="8" t="s">
        <v>10</v>
      </c>
      <c r="B192" s="8" t="s">
        <v>11</v>
      </c>
      <c r="C192" s="8"/>
      <c r="D192" s="8"/>
      <c r="E192" s="8"/>
      <c r="F192" s="8"/>
      <c r="G192" s="8"/>
      <c r="H192" s="8"/>
      <c r="I192" s="8"/>
      <c r="J192" s="8">
        <f t="shared" si="82"/>
        <v>0</v>
      </c>
      <c r="K192" s="85">
        <v>20.3</v>
      </c>
      <c r="L192" s="43">
        <f t="shared" si="67"/>
        <v>10.15</v>
      </c>
      <c r="M192" s="44">
        <f t="shared" si="68"/>
        <v>0</v>
      </c>
    </row>
    <row r="193" spans="1:13">
      <c r="A193" s="8" t="s">
        <v>12</v>
      </c>
      <c r="B193" s="8" t="s">
        <v>13</v>
      </c>
      <c r="C193" s="8"/>
      <c r="D193" s="8"/>
      <c r="E193" s="8"/>
      <c r="F193" s="8"/>
      <c r="G193" s="8"/>
      <c r="H193" s="8"/>
      <c r="I193" s="8"/>
      <c r="J193" s="8">
        <f t="shared" si="82"/>
        <v>0</v>
      </c>
      <c r="K193" s="85">
        <v>20.3</v>
      </c>
      <c r="L193" s="43">
        <f t="shared" si="67"/>
        <v>10.15</v>
      </c>
      <c r="M193" s="44">
        <f t="shared" si="68"/>
        <v>0</v>
      </c>
    </row>
    <row r="194" spans="1:13">
      <c r="A194" s="8" t="s">
        <v>14</v>
      </c>
      <c r="B194" s="8" t="s">
        <v>15</v>
      </c>
      <c r="C194" s="8"/>
      <c r="D194" s="8"/>
      <c r="E194" s="8"/>
      <c r="F194" s="8"/>
      <c r="G194" s="8"/>
      <c r="H194" s="8"/>
      <c r="I194" s="8"/>
      <c r="J194" s="8">
        <f t="shared" si="82"/>
        <v>0</v>
      </c>
      <c r="K194" s="85">
        <v>20.3</v>
      </c>
      <c r="L194" s="43">
        <f t="shared" si="67"/>
        <v>10.15</v>
      </c>
      <c r="M194" s="44">
        <f t="shared" si="68"/>
        <v>0</v>
      </c>
    </row>
    <row r="195" spans="1:13">
      <c r="A195" s="8" t="s">
        <v>16</v>
      </c>
      <c r="B195" s="8" t="s">
        <v>17</v>
      </c>
      <c r="C195" s="8"/>
      <c r="D195" s="8"/>
      <c r="E195" s="8"/>
      <c r="F195" s="8"/>
      <c r="G195" s="8"/>
      <c r="H195" s="8"/>
      <c r="I195" s="8"/>
      <c r="J195" s="8">
        <f t="shared" si="82"/>
        <v>0</v>
      </c>
      <c r="K195" s="85">
        <v>21.7</v>
      </c>
      <c r="L195" s="43">
        <f t="shared" si="67"/>
        <v>10.85</v>
      </c>
      <c r="M195" s="44">
        <f t="shared" si="68"/>
        <v>0</v>
      </c>
    </row>
    <row r="196" spans="1:13">
      <c r="A196" s="8" t="s">
        <v>18</v>
      </c>
      <c r="B196" s="8" t="s">
        <v>19</v>
      </c>
      <c r="C196" s="8"/>
      <c r="D196" s="8"/>
      <c r="E196" s="8"/>
      <c r="F196" s="8"/>
      <c r="G196" s="8"/>
      <c r="H196" s="8"/>
      <c r="I196" s="8"/>
      <c r="J196" s="8">
        <f t="shared" si="82"/>
        <v>0</v>
      </c>
      <c r="K196" s="85">
        <v>21.7</v>
      </c>
      <c r="L196" s="43">
        <f t="shared" si="67"/>
        <v>10.85</v>
      </c>
      <c r="M196" s="44">
        <f t="shared" si="68"/>
        <v>0</v>
      </c>
    </row>
    <row r="197" spans="1:13">
      <c r="A197" s="8" t="s">
        <v>20</v>
      </c>
      <c r="B197" s="8" t="s">
        <v>21</v>
      </c>
      <c r="C197" s="8"/>
      <c r="D197" s="8"/>
      <c r="E197" s="8"/>
      <c r="F197" s="8"/>
      <c r="G197" s="8"/>
      <c r="H197" s="8"/>
      <c r="I197" s="8"/>
      <c r="J197" s="8">
        <f t="shared" si="82"/>
        <v>0</v>
      </c>
      <c r="K197" s="85">
        <v>21.7</v>
      </c>
      <c r="L197" s="43">
        <f t="shared" si="67"/>
        <v>10.85</v>
      </c>
      <c r="M197" s="44">
        <f t="shared" si="68"/>
        <v>0</v>
      </c>
    </row>
    <row r="198" spans="1:13">
      <c r="A198" s="8" t="s">
        <v>22</v>
      </c>
      <c r="B198" s="8" t="s">
        <v>23</v>
      </c>
      <c r="C198" s="8"/>
      <c r="D198" s="8"/>
      <c r="E198" s="8"/>
      <c r="F198" s="8"/>
      <c r="G198" s="8"/>
      <c r="H198" s="8"/>
      <c r="I198" s="8"/>
      <c r="J198" s="8">
        <f t="shared" si="82"/>
        <v>0</v>
      </c>
      <c r="K198" s="85">
        <v>21.7</v>
      </c>
      <c r="L198" s="43">
        <f t="shared" si="67"/>
        <v>10.85</v>
      </c>
      <c r="M198" s="44">
        <f t="shared" si="68"/>
        <v>0</v>
      </c>
    </row>
    <row r="199" spans="1:13">
      <c r="A199" s="8" t="s">
        <v>24</v>
      </c>
      <c r="B199" s="8" t="s">
        <v>25</v>
      </c>
      <c r="C199" s="8"/>
      <c r="D199" s="8"/>
      <c r="E199" s="8"/>
      <c r="F199" s="8"/>
      <c r="G199" s="8"/>
      <c r="H199" s="8"/>
      <c r="I199" s="8"/>
      <c r="J199" s="8">
        <f t="shared" si="82"/>
        <v>0</v>
      </c>
      <c r="K199" s="85">
        <v>21.7</v>
      </c>
      <c r="L199" s="43">
        <f t="shared" si="67"/>
        <v>10.85</v>
      </c>
      <c r="M199" s="44">
        <f t="shared" si="68"/>
        <v>0</v>
      </c>
    </row>
    <row r="200" spans="1:13" ht="15.75" thickBot="1">
      <c r="A200" s="8" t="s">
        <v>26</v>
      </c>
      <c r="B200" s="8" t="s">
        <v>27</v>
      </c>
      <c r="C200" s="8"/>
      <c r="D200" s="8"/>
      <c r="E200" s="8"/>
      <c r="F200" s="8"/>
      <c r="G200" s="8"/>
      <c r="H200" s="8"/>
      <c r="I200" s="8"/>
      <c r="J200" s="8">
        <f t="shared" si="82"/>
        <v>0</v>
      </c>
      <c r="K200" s="85">
        <v>21.7</v>
      </c>
      <c r="L200" s="112">
        <f t="shared" si="67"/>
        <v>10.85</v>
      </c>
      <c r="M200" s="113">
        <f t="shared" si="68"/>
        <v>0</v>
      </c>
    </row>
    <row r="201" spans="1:13" s="1" customFormat="1" ht="15.75" thickBot="1">
      <c r="A201" s="155"/>
      <c r="B201" s="155"/>
      <c r="C201" s="155"/>
      <c r="D201" s="155"/>
      <c r="E201" s="155"/>
      <c r="F201" s="155"/>
      <c r="G201" s="155"/>
      <c r="H201" s="155"/>
      <c r="I201" s="155"/>
      <c r="J201" s="155"/>
      <c r="K201" s="156"/>
      <c r="L201" s="114" t="s">
        <v>279</v>
      </c>
      <c r="M201" s="115">
        <f>SUM(M16:M200)</f>
        <v>0</v>
      </c>
    </row>
    <row r="202" spans="1:13">
      <c r="A202" s="172"/>
      <c r="B202" s="172"/>
      <c r="C202" s="172"/>
      <c r="D202" s="172"/>
      <c r="E202" s="172"/>
      <c r="F202" s="172"/>
      <c r="G202" s="172"/>
      <c r="H202" s="172"/>
      <c r="I202" s="172"/>
      <c r="J202" s="172"/>
      <c r="K202" s="156"/>
      <c r="M202" s="2"/>
    </row>
    <row r="203" spans="1:13">
      <c r="A203" s="172"/>
      <c r="B203" s="172"/>
      <c r="C203" s="172"/>
      <c r="D203" s="172"/>
      <c r="E203" s="172"/>
      <c r="F203" s="172"/>
      <c r="G203" s="172"/>
      <c r="H203" s="172"/>
      <c r="I203" s="172"/>
      <c r="J203" s="172"/>
      <c r="K203" s="156"/>
    </row>
    <row r="204" spans="1:13">
      <c r="A204" s="172"/>
      <c r="B204" s="172"/>
      <c r="C204" s="172"/>
      <c r="D204" s="172"/>
      <c r="E204" s="172"/>
      <c r="F204" s="172"/>
      <c r="G204" s="172"/>
      <c r="H204" s="172"/>
      <c r="I204" s="172"/>
      <c r="J204" s="172"/>
      <c r="K204" s="156"/>
      <c r="M204" s="12"/>
    </row>
    <row r="205" spans="1:13">
      <c r="A205" s="172"/>
      <c r="B205" s="172"/>
      <c r="C205" s="172"/>
      <c r="D205" s="172"/>
      <c r="E205" s="172"/>
      <c r="F205" s="172"/>
      <c r="G205" s="172"/>
      <c r="H205" s="172"/>
      <c r="I205" s="172"/>
      <c r="J205" s="172"/>
      <c r="K205" s="156"/>
    </row>
  </sheetData>
  <mergeCells count="20">
    <mergeCell ref="A177:K177"/>
    <mergeCell ref="A185:K185"/>
    <mergeCell ref="A92:K92"/>
    <mergeCell ref="A128:K128"/>
    <mergeCell ref="A145:K145"/>
    <mergeCell ref="A147:K147"/>
    <mergeCell ref="A164:K164"/>
    <mergeCell ref="A170:K170"/>
    <mergeCell ref="A118:K118"/>
    <mergeCell ref="A1:K3"/>
    <mergeCell ref="A4:B4"/>
    <mergeCell ref="H4:K4"/>
    <mergeCell ref="A5:L5"/>
    <mergeCell ref="A6:N6"/>
    <mergeCell ref="A10:K10"/>
    <mergeCell ref="C4:F4"/>
    <mergeCell ref="C11:I11"/>
    <mergeCell ref="A16:K16"/>
    <mergeCell ref="A8:K8"/>
    <mergeCell ref="A9:M9"/>
  </mergeCells>
  <hyperlinks>
    <hyperlink ref="A4" r:id="rId1"/>
    <hyperlink ref="O102" r:id="rId2"/>
    <hyperlink ref="O104" r:id="rId3"/>
    <hyperlink ref="O133" r:id="rId4"/>
    <hyperlink ref="O132" r:id="rId5"/>
    <hyperlink ref="O131" r:id="rId6"/>
  </hyperlinks>
  <pageMargins left="0.7" right="0.7" top="0.75" bottom="0.75" header="0.3" footer="0.3"/>
  <pageSetup paperSize="9" orientation="portrait" horizontalDpi="4294967293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SOORUZ SUMMER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- SOORUZ</dc:creator>
  <cp:lastModifiedBy>Olga</cp:lastModifiedBy>
  <dcterms:created xsi:type="dcterms:W3CDTF">2018-07-24T14:45:03Z</dcterms:created>
  <dcterms:modified xsi:type="dcterms:W3CDTF">2018-09-07T11:05:34Z</dcterms:modified>
</cp:coreProperties>
</file>